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liczki Andrea\Desktop\KÖZBESZERZÉS2017\ÚJ NYÍRMIHÁLYDI\02. af_kd\végleges_kiküldött\műszaki dokumentumok\"/>
    </mc:Choice>
  </mc:AlternateContent>
  <bookViews>
    <workbookView xWindow="0" yWindow="0" windowWidth="20460" windowHeight="7680"/>
  </bookViews>
  <sheets>
    <sheet name="Épület felújítás" sheetId="1" r:id="rId1"/>
    <sheet name="Összesít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1" i="1" l="1"/>
  <c r="H751" i="1"/>
  <c r="I746" i="1"/>
  <c r="H746" i="1"/>
  <c r="I743" i="1"/>
  <c r="H743" i="1"/>
  <c r="I740" i="1"/>
  <c r="H740" i="1"/>
  <c r="I737" i="1"/>
  <c r="H737" i="1"/>
  <c r="I733" i="1"/>
  <c r="H733" i="1"/>
  <c r="I728" i="1"/>
  <c r="H728" i="1"/>
  <c r="I723" i="1"/>
  <c r="H723" i="1"/>
  <c r="I718" i="1"/>
  <c r="H718" i="1"/>
  <c r="I712" i="1"/>
  <c r="H712" i="1"/>
  <c r="I706" i="1"/>
  <c r="H706" i="1"/>
  <c r="I700" i="1"/>
  <c r="H700" i="1"/>
  <c r="I696" i="1"/>
  <c r="H696" i="1"/>
  <c r="I690" i="1"/>
  <c r="H690" i="1"/>
  <c r="I683" i="1"/>
  <c r="H683" i="1"/>
  <c r="I679" i="1"/>
  <c r="H679" i="1"/>
  <c r="I677" i="1"/>
  <c r="H677" i="1"/>
  <c r="I672" i="1"/>
  <c r="H672" i="1"/>
  <c r="I663" i="1"/>
  <c r="H663" i="1"/>
  <c r="I661" i="1"/>
  <c r="H661" i="1"/>
  <c r="I655" i="1"/>
  <c r="H655" i="1"/>
  <c r="I652" i="1"/>
  <c r="H652" i="1"/>
  <c r="I647" i="1"/>
  <c r="H647" i="1"/>
  <c r="I644" i="1"/>
  <c r="H644" i="1"/>
  <c r="I640" i="1"/>
  <c r="H640" i="1"/>
  <c r="I631" i="1"/>
  <c r="H631" i="1"/>
  <c r="I625" i="1"/>
  <c r="H625" i="1"/>
  <c r="I621" i="1"/>
  <c r="H621" i="1"/>
  <c r="I617" i="1"/>
  <c r="H617" i="1"/>
  <c r="I613" i="1"/>
  <c r="H613" i="1"/>
  <c r="I611" i="1"/>
  <c r="H611" i="1"/>
  <c r="I602" i="1"/>
  <c r="H602" i="1"/>
  <c r="I595" i="1"/>
  <c r="H595" i="1"/>
  <c r="I588" i="1"/>
  <c r="H588" i="1"/>
  <c r="I582" i="1"/>
  <c r="H582" i="1"/>
  <c r="I576" i="1"/>
  <c r="H576" i="1"/>
  <c r="I571" i="1"/>
  <c r="H571" i="1"/>
  <c r="I567" i="1"/>
  <c r="H567" i="1"/>
  <c r="I563" i="1"/>
  <c r="H563" i="1"/>
  <c r="I554" i="1"/>
  <c r="H554" i="1"/>
  <c r="I543" i="1"/>
  <c r="H543" i="1"/>
  <c r="I539" i="1"/>
  <c r="H539" i="1"/>
  <c r="I533" i="1"/>
  <c r="H533" i="1"/>
  <c r="I526" i="1"/>
  <c r="H526" i="1"/>
  <c r="I523" i="1"/>
  <c r="H523" i="1"/>
  <c r="I516" i="1"/>
  <c r="H516" i="1"/>
  <c r="I511" i="1"/>
  <c r="H511" i="1"/>
  <c r="I502" i="1"/>
  <c r="H502" i="1"/>
  <c r="I492" i="1"/>
  <c r="H492" i="1"/>
  <c r="I479" i="1"/>
  <c r="H479" i="1"/>
  <c r="I467" i="1"/>
  <c r="H467" i="1"/>
  <c r="I455" i="1"/>
  <c r="H455" i="1"/>
  <c r="I451" i="1"/>
  <c r="H451" i="1"/>
  <c r="I449" i="1"/>
  <c r="H449" i="1"/>
  <c r="I447" i="1"/>
  <c r="H447" i="1"/>
  <c r="I437" i="1"/>
  <c r="H437" i="1"/>
  <c r="I435" i="1"/>
  <c r="H435" i="1"/>
  <c r="I433" i="1"/>
  <c r="H433" i="1"/>
  <c r="I424" i="1"/>
  <c r="H424" i="1"/>
  <c r="I422" i="1"/>
  <c r="H422" i="1"/>
  <c r="I419" i="1"/>
  <c r="H419" i="1"/>
  <c r="I415" i="1"/>
  <c r="H415" i="1"/>
  <c r="I411" i="1"/>
  <c r="H411" i="1"/>
  <c r="I409" i="1"/>
  <c r="H409" i="1"/>
  <c r="I407" i="1"/>
  <c r="H407" i="1"/>
  <c r="I398" i="1"/>
  <c r="H398" i="1"/>
  <c r="I396" i="1"/>
  <c r="H396" i="1"/>
  <c r="I394" i="1"/>
  <c r="H394" i="1"/>
  <c r="I386" i="1"/>
  <c r="H386" i="1"/>
  <c r="I375" i="1"/>
  <c r="H375" i="1"/>
  <c r="I371" i="1"/>
  <c r="H371" i="1"/>
  <c r="I367" i="1"/>
  <c r="H367" i="1"/>
  <c r="I363" i="1"/>
  <c r="H363" i="1"/>
  <c r="I358" i="1"/>
  <c r="H358" i="1"/>
  <c r="I349" i="1"/>
  <c r="H349" i="1"/>
  <c r="I344" i="1"/>
  <c r="H344" i="1"/>
  <c r="I339" i="1"/>
  <c r="H339" i="1"/>
  <c r="I327" i="1"/>
  <c r="H327" i="1"/>
  <c r="I324" i="1"/>
  <c r="H324" i="1"/>
  <c r="I321" i="1"/>
  <c r="H321" i="1"/>
  <c r="I318" i="1"/>
  <c r="H318" i="1"/>
  <c r="I315" i="1"/>
  <c r="H315" i="1"/>
  <c r="I312" i="1"/>
  <c r="H312" i="1"/>
  <c r="I309" i="1"/>
  <c r="H309" i="1"/>
  <c r="I303" i="1"/>
  <c r="H303" i="1"/>
  <c r="I297" i="1"/>
  <c r="H297" i="1"/>
  <c r="I293" i="1"/>
  <c r="H293" i="1"/>
  <c r="I289" i="1"/>
  <c r="H289" i="1"/>
  <c r="I284" i="1"/>
  <c r="H284" i="1"/>
  <c r="I276" i="1"/>
  <c r="H276" i="1"/>
  <c r="I266" i="1"/>
  <c r="H266" i="1"/>
  <c r="I264" i="1"/>
  <c r="H264" i="1"/>
  <c r="I262" i="1"/>
  <c r="H262" i="1"/>
  <c r="I252" i="1"/>
  <c r="H252" i="1"/>
  <c r="I247" i="1"/>
  <c r="H247" i="1"/>
  <c r="I241" i="1"/>
  <c r="H241" i="1"/>
  <c r="I236" i="1"/>
  <c r="H236" i="1"/>
  <c r="I230" i="1"/>
  <c r="H230" i="1"/>
  <c r="I228" i="1"/>
  <c r="H228" i="1"/>
  <c r="I219" i="1"/>
  <c r="H219" i="1"/>
  <c r="I212" i="1"/>
  <c r="H212" i="1"/>
  <c r="I207" i="1"/>
  <c r="H207" i="1"/>
  <c r="I205" i="1"/>
  <c r="H205" i="1"/>
  <c r="I196" i="1"/>
  <c r="H196" i="1"/>
  <c r="I186" i="1"/>
  <c r="H186" i="1"/>
  <c r="I182" i="1"/>
  <c r="H182" i="1"/>
  <c r="I172" i="1"/>
  <c r="H172" i="1"/>
  <c r="I170" i="1"/>
  <c r="H170" i="1"/>
  <c r="I168" i="1"/>
  <c r="H168" i="1"/>
  <c r="I158" i="1"/>
  <c r="H158" i="1"/>
  <c r="I156" i="1"/>
  <c r="H156" i="1"/>
  <c r="I146" i="1"/>
  <c r="H146" i="1"/>
  <c r="I135" i="1"/>
  <c r="H135" i="1"/>
  <c r="I124" i="1"/>
  <c r="H124" i="1"/>
  <c r="I121" i="1"/>
  <c r="H121" i="1"/>
  <c r="I115" i="1"/>
  <c r="H115" i="1"/>
  <c r="I108" i="1"/>
  <c r="H108" i="1"/>
  <c r="I100" i="1"/>
  <c r="H100" i="1"/>
  <c r="I93" i="1"/>
  <c r="H93" i="1"/>
  <c r="I87" i="1"/>
  <c r="H87" i="1"/>
  <c r="I80" i="1"/>
  <c r="H80" i="1"/>
  <c r="I69" i="1"/>
  <c r="H69" i="1"/>
  <c r="I63" i="1"/>
  <c r="H63" i="1"/>
  <c r="I57" i="1"/>
  <c r="H57" i="1"/>
  <c r="I49" i="1"/>
  <c r="H49" i="1"/>
  <c r="I43" i="1"/>
  <c r="H43" i="1"/>
  <c r="I40" i="1"/>
  <c r="H40" i="1"/>
  <c r="I36" i="1"/>
  <c r="H36" i="1"/>
  <c r="I31" i="1"/>
  <c r="H31" i="1"/>
  <c r="I27" i="1"/>
  <c r="H27" i="1"/>
  <c r="I24" i="1"/>
  <c r="H24" i="1"/>
  <c r="I20" i="1"/>
  <c r="H20" i="1"/>
  <c r="I13" i="1"/>
  <c r="H13" i="1"/>
  <c r="I8" i="1"/>
  <c r="H8" i="1"/>
  <c r="I4" i="1"/>
  <c r="H4" i="1"/>
  <c r="H753" i="1" l="1"/>
  <c r="G13" i="2" s="1"/>
  <c r="G16" i="2" s="1"/>
  <c r="I753" i="1"/>
  <c r="K13" i="2" s="1"/>
  <c r="K16" i="2" s="1"/>
  <c r="I19" i="2" l="1"/>
  <c r="I21" i="2" s="1"/>
  <c r="I25" i="2" s="1"/>
  <c r="I23" i="2" s="1"/>
</calcChain>
</file>

<file path=xl/sharedStrings.xml><?xml version="1.0" encoding="utf-8"?>
<sst xmlns="http://schemas.openxmlformats.org/spreadsheetml/2006/main" count="1034" uniqueCount="650">
  <si>
    <t>No.</t>
  </si>
  <si>
    <t xml:space="preserve">  Azonosító</t>
  </si>
  <si>
    <t xml:space="preserve">  Szöveg</t>
  </si>
  <si>
    <t>Mennyiség</t>
  </si>
  <si>
    <t>Egys.</t>
  </si>
  <si>
    <t>Anyagár</t>
  </si>
  <si>
    <t>Épület felújítás</t>
  </si>
  <si>
    <t>&lt;névtelen munka&gt;</t>
  </si>
  <si>
    <t>Terméspala fedés bontása</t>
  </si>
  <si>
    <t>41-000-010</t>
  </si>
  <si>
    <t>egyszeres fedés</t>
  </si>
  <si>
    <t>m2</t>
  </si>
  <si>
    <t xml:space="preserve"> </t>
  </si>
  <si>
    <t>Bontott veszélyes anyag elszállítása a lerakóhelyre,</t>
  </si>
  <si>
    <t>25 km-es körzetben</t>
  </si>
  <si>
    <t>82-000-951-011-72-72121</t>
  </si>
  <si>
    <t>konténeres szállítás esetén</t>
  </si>
  <si>
    <t>m3</t>
  </si>
  <si>
    <t>Fém vagy műanyag függő ereszcsatorna bontása félkör vagy</t>
  </si>
  <si>
    <t>négyszög keresztmetszettel, a csatornatartók bontásával, a bontott</t>
  </si>
  <si>
    <t>anyag deponálásával</t>
  </si>
  <si>
    <t>43-000-001</t>
  </si>
  <si>
    <t>50 cm kiterített szélességig</t>
  </si>
  <si>
    <t>m</t>
  </si>
  <si>
    <t>Cserepes lemez rendszer szerelése önfúró csavar rögzítéssel,</t>
  </si>
  <si>
    <t>idomok, fal- és kéményszegélyek kialakításával, szerelvényekhez</t>
  </si>
  <si>
    <t>való csatlakozással,</t>
  </si>
  <si>
    <t>BLACHO A típusú,</t>
  </si>
  <si>
    <t>szinuszos lemezből (6x1 m)</t>
  </si>
  <si>
    <t>43-150-001-175-60-69010</t>
  </si>
  <si>
    <t>50 um TC50 bevonattal</t>
  </si>
  <si>
    <t>Tetőkibúvó elem szerelése és rögzítése,</t>
  </si>
  <si>
    <t>BLACHO típusú,</t>
  </si>
  <si>
    <t>43-150-012-001-60-69210</t>
  </si>
  <si>
    <t>140x520x550 mm -es méretben</t>
  </si>
  <si>
    <t>db</t>
  </si>
  <si>
    <t>Gerincelem szerelés és rögzítése BLACHO típusú</t>
  </si>
  <si>
    <t>K-tétel</t>
  </si>
  <si>
    <t>Hóvágó szerelése</t>
  </si>
  <si>
    <t>BLACHO típusú</t>
  </si>
  <si>
    <t>43-410-009-001-60-69410</t>
  </si>
  <si>
    <t>Szellőző fésű elhelyezése,</t>
  </si>
  <si>
    <t>(1.0 m/db)</t>
  </si>
  <si>
    <t>43-150-013-001-60-69310</t>
  </si>
  <si>
    <t>Alátétfólia elhelyezése,</t>
  </si>
  <si>
    <t>BRAMAC VELTITECH típusú,</t>
  </si>
  <si>
    <t>43-150-015-001-60-69340</t>
  </si>
  <si>
    <t>Tetőlécezés készítése</t>
  </si>
  <si>
    <t>35-210-004-001-10-02700</t>
  </si>
  <si>
    <t>szabvány palafedés alá</t>
  </si>
  <si>
    <t>Fekvő ereszcsatorna szerelése csatornatartó felszerelésével,</t>
  </si>
  <si>
    <t>betorkolócső, véglemez, szeglet, tágulási hézag beépítésével,</t>
  </si>
  <si>
    <t>0.50 mm vastag horganyzott acéllemezből,</t>
  </si>
  <si>
    <t>CSEPELI CSATORNAGYÁRTÓ gyártmányú,</t>
  </si>
  <si>
    <t>43-215-001-100-10-14110</t>
  </si>
  <si>
    <t>100 cm kiterített szélességgel</t>
  </si>
  <si>
    <t>Lefolyócső szerelése, csőbilincs elhelyezésével, hattyúnyak,</t>
  </si>
  <si>
    <t>kifolyókönyök beépítésével, állványcsőbe való bekötéssel, csőkarika</t>
  </si>
  <si>
    <t>elhelyezéssel,</t>
  </si>
  <si>
    <t>körszelvényű</t>
  </si>
  <si>
    <t>43-230-001-040-10-15110</t>
  </si>
  <si>
    <t>40 cm kiterített szélességgel</t>
  </si>
  <si>
    <t>Kéményszegély szerelése, keményhéjalású tetőhöz</t>
  </si>
  <si>
    <t>szegecseléssel, forrasztással, rögzítéssel,</t>
  </si>
  <si>
    <t>43-340-001-041-10-19110</t>
  </si>
  <si>
    <t>33 cm kiterített szélességgel</t>
  </si>
  <si>
    <t>Hajlatbádog szerelése korcolással,</t>
  </si>
  <si>
    <t>egyenes kivitelben,</t>
  </si>
  <si>
    <t>43-360-001-001-10-19110</t>
  </si>
  <si>
    <t>50 cm kiterített szélességgel</t>
  </si>
  <si>
    <t>Vízszinte felület hőszigetelése,</t>
  </si>
  <si>
    <t>MW üveggyapot, öntartó hőszigetelő filccel, a szarufák és gerendák</t>
  </si>
  <si>
    <t>közti szigetelésre.</t>
  </si>
  <si>
    <t>Termékszabvány: MSz EN 13162</t>
  </si>
  <si>
    <t>Tűzveszélyességi osztály: nem éghető, A1</t>
  </si>
  <si>
    <t>Hővezetési tényező: 0,035 W/mK</t>
  </si>
  <si>
    <t>URSA DF 35 GOLD típusú,</t>
  </si>
  <si>
    <t>csupasz</t>
  </si>
  <si>
    <t>(PADLÁSFÖDÉM SZIGETELÉSE)</t>
  </si>
  <si>
    <t>48-510-111-100-44-00105</t>
  </si>
  <si>
    <t>100 mm vastag anyagból</t>
  </si>
  <si>
    <t>Alapmázolás oldószerrel hígítható alapozóval, a felület</t>
  </si>
  <si>
    <t>megtisztításával, portalanítással,</t>
  </si>
  <si>
    <t>tagolt fafelületen,</t>
  </si>
  <si>
    <t>TRINÁT típusú,</t>
  </si>
  <si>
    <t>univerzális alapozóval (STABLON FESTÉSE)</t>
  </si>
  <si>
    <t>47-712-002-100-13-62110</t>
  </si>
  <si>
    <t>fehér</t>
  </si>
  <si>
    <t>Közbenső mázolás a felület megtisztításával, portalanítással,</t>
  </si>
  <si>
    <t>univerzális alapozóval</t>
  </si>
  <si>
    <t>47-722-002-100-13-62110</t>
  </si>
  <si>
    <t>Átvonó fedőmázolás oldószerrel hígítható festékkel,</t>
  </si>
  <si>
    <t>a felület megtisztításával, portalanítással,</t>
  </si>
  <si>
    <t>selyemfényű zománccal</t>
  </si>
  <si>
    <t>47-732-002-100-13-62260</t>
  </si>
  <si>
    <t>Közbenső mázolás oldószerrel hígítható festékkel, a felület</t>
  </si>
  <si>
    <t>megtisztításával, portalanításával,</t>
  </si>
  <si>
    <t>cső és regisztercső  felületén  ( DN 80-ig ), függesztő</t>
  </si>
  <si>
    <t>és tartószerkezeten, állványzaton,</t>
  </si>
  <si>
    <t>47-444-002-400-13-62110</t>
  </si>
  <si>
    <t>sárga</t>
  </si>
  <si>
    <t>Átvonó fedőmázolás a felület megtisztításával, portalanításával,</t>
  </si>
  <si>
    <t>cső és regisztercső felületén (DN 80-ig), függesztőn és</t>
  </si>
  <si>
    <t>tartóvason, sormosdó állványzaton,</t>
  </si>
  <si>
    <t>magasfényű zománccal</t>
  </si>
  <si>
    <t>47-464-002-400-13-62250</t>
  </si>
  <si>
    <t>rácson, korláton, kerítésen, sodronyhálón,</t>
  </si>
  <si>
    <t>TRINÁT típusúm</t>
  </si>
  <si>
    <t>47-463-002-100-13-62250</t>
  </si>
  <si>
    <t>fehér (ELŐTETŐ GARÁZSAJTÓ FESTÉSE)</t>
  </si>
  <si>
    <t>klt</t>
  </si>
  <si>
    <t>Fa nyílászáró szerkezetek bontása</t>
  </si>
  <si>
    <t>44-000-003</t>
  </si>
  <si>
    <t>6,01- 8,00 m kerületig</t>
  </si>
  <si>
    <t>Egyszárnyú bejárati ajtó,</t>
  </si>
  <si>
    <t>fokozottan ütésálló, hőhidmentes, horganyzott</t>
  </si>
  <si>
    <t>acélprofil merevítésű KÖMMERLING 3S, 58 mm vtg.</t>
  </si>
  <si>
    <t>műanyag tokszerkezettel, ajtólappal, küszöbbel és</t>
  </si>
  <si>
    <t>takarólécekkel, 5 ponton záródó biztonsági ajtózárral,</t>
  </si>
  <si>
    <t>a szükséges vasalattal, falszerkezetbe beépítve,</t>
  </si>
  <si>
    <t>PEVDI típusú,</t>
  </si>
  <si>
    <t>100 x 210 cm-es nagyságban,</t>
  </si>
  <si>
    <t>kívül-belül fehér színben</t>
  </si>
  <si>
    <t>44-111-012-001-33-11111</t>
  </si>
  <si>
    <t>Kétszárnyú bejárati ajtó,</t>
  </si>
  <si>
    <t>fokozottan ütésálló, hőhídmentes, horganyzott acélprofil</t>
  </si>
  <si>
    <t>merevítésű KÖMMERLING MPF 70 mm vtg. műanyag</t>
  </si>
  <si>
    <t>tokszerkezettel, ajtólappal, küszöbbel és takarólécekkel,</t>
  </si>
  <si>
    <t>5 ponton záródó biztonsági ajtózárral, a szükséges</t>
  </si>
  <si>
    <t>vasalattal, falszerkezetbe beépítve,</t>
  </si>
  <si>
    <t>160 x 210 cm-es nagyságban,</t>
  </si>
  <si>
    <t>44-111-012-001-33-21111</t>
  </si>
  <si>
    <t>Középfelnyíló-bukó ablak,</t>
  </si>
  <si>
    <t>4-16-4 mm rétegrendű hőszigetelő üvegezéssel</t>
  </si>
  <si>
    <t>(K 1,4 W/m2 K), hőhídmentes, horganyzott acélprofil</t>
  </si>
  <si>
    <t>tok- és szárnyszerkezettel, MACO-System vasalattal,</t>
  </si>
  <si>
    <t>falszerkezetbe beépítve,</t>
  </si>
  <si>
    <t>44-301-013-054-33-23511</t>
  </si>
  <si>
    <t>180 x 150 cm-es</t>
  </si>
  <si>
    <t>44-301-012-044-33-23511</t>
  </si>
  <si>
    <t>150 x 150 cm-es</t>
  </si>
  <si>
    <t>Nyíló-bukó ablak,</t>
  </si>
  <si>
    <t>44-301-012-033-33-23311</t>
  </si>
  <si>
    <t>120 x 120 cm-es</t>
  </si>
  <si>
    <t>44-301-012-034-33-23311</t>
  </si>
  <si>
    <t>120 x 150 cm-es</t>
  </si>
  <si>
    <t>44-301-012-023-33-23311</t>
  </si>
  <si>
    <t>90 x 120 cm-es</t>
  </si>
  <si>
    <t>(K 2,8 W/m2 K), hőhídmentes, horganyzott acélprofil</t>
  </si>
  <si>
    <t>merevítésű KÖMMERLING 3S 58 mm vtg. műanyag</t>
  </si>
  <si>
    <t>44-301-012-023-33-13311</t>
  </si>
  <si>
    <t>60 x 60 cm-es</t>
  </si>
  <si>
    <t>Teherhordó és vázkitöltő falazatok bontása kézi erővel,</t>
  </si>
  <si>
    <t>égetett agyag kisméretű, magasított vagy nagyméretű tégla</t>
  </si>
  <si>
    <t>33-000-111</t>
  </si>
  <si>
    <t>cementes mészhabarcs kötőanyagból</t>
  </si>
  <si>
    <t>Fém vázszerkezetű gipszkarton építőlemez borítású válaszfal,</t>
  </si>
  <si>
    <t>egyszeres tartóvázzal, a szükséges szerelési segédanyagokkal,</t>
  </si>
  <si>
    <t>felszerelve, az illesztések és csavarfej helyek glettelésével,</t>
  </si>
  <si>
    <t>hőszigetelés nélkül,</t>
  </si>
  <si>
    <t>RIGIPS 3.40.03 típusú,</t>
  </si>
  <si>
    <t>válaszfal CW 100 tartóvázzal,</t>
  </si>
  <si>
    <t>2x1 réteg 12,5 mm vtg. építőlemezzel,</t>
  </si>
  <si>
    <t>CW 100/125</t>
  </si>
  <si>
    <t>37-201-001-005-02-23110</t>
  </si>
  <si>
    <t>normál (RB)</t>
  </si>
  <si>
    <t>Beltéri ajtó, utólag szerelhető színre festett MDF tokkal</t>
  </si>
  <si>
    <t>(11-14 cm között állíthatóan), rajz szerint választható</t>
  </si>
  <si>
    <t>papírrács merevítésű, kétoldalon idompréselt lemezzel</t>
  </si>
  <si>
    <t>borított ajtólappal, fenyőfa kerettel, 2 rétegű fehér színű</t>
  </si>
  <si>
    <t>festéssel, keményfa küszöbbel, tokon körbefutó</t>
  </si>
  <si>
    <t>táskás pántokkal, félbiztonsági zárral,</t>
  </si>
  <si>
    <t>44-201-001-001-07-41111</t>
  </si>
  <si>
    <t>75 x 210 cm-es</t>
  </si>
  <si>
    <t>44-201-002-003-07-41111</t>
  </si>
  <si>
    <t>100 x 210 cm-es</t>
  </si>
  <si>
    <t>Falsimítás gipsszel, felülettisztítással, portalanítással,</t>
  </si>
  <si>
    <t>sarkok, élek legömbölyítésével, csiszolással,</t>
  </si>
  <si>
    <t>BREPLAST 65 típusú,</t>
  </si>
  <si>
    <t>47-156-001-001-31-95110</t>
  </si>
  <si>
    <t>vakolaton</t>
  </si>
  <si>
    <t>Festés műanyagbázisú diszperziós beltéri falfestékkel,</t>
  </si>
  <si>
    <t>két rétegben, a  felület  megtisztításával, kaparással,</t>
  </si>
  <si>
    <t>dörzsöléssel, lemosással, tapaszolással,</t>
  </si>
  <si>
    <t>tagolt vakolt felületen,</t>
  </si>
  <si>
    <t>HÉRA típusú,</t>
  </si>
  <si>
    <t>47-141-002-001-13-61120</t>
  </si>
  <si>
    <t>hófehér</t>
  </si>
  <si>
    <t>Alumíniumbetétes, oxigéndiffúziómentes műanyag csővezeték,</t>
  </si>
  <si>
    <t>hideg-, melegvíz nyomóvezetéki, valamint központifűtési célokra,</t>
  </si>
  <si>
    <t>a csővégek préskötéses kapcsolásával, szakaszos nyomáspróbával,</t>
  </si>
  <si>
    <t>szabadon szerelve, csőidomokkal és tartóbilincsekkel.</t>
  </si>
  <si>
    <t>Anyaga: polietilén</t>
  </si>
  <si>
    <t>HAKA típusú,</t>
  </si>
  <si>
    <t>tekercsben szállítva</t>
  </si>
  <si>
    <t>81-514-002-018-52-51015</t>
  </si>
  <si>
    <t>átm. 18 x 2,0 mm</t>
  </si>
  <si>
    <t>81-514-003-020-52-51015</t>
  </si>
  <si>
    <t>átm. 20 x 2,0 mm</t>
  </si>
  <si>
    <t>Fűtési osztó-gyűjtő egység szekrénybe helyezve,</t>
  </si>
  <si>
    <t>de a szekrény ára nélkül,</t>
  </si>
  <si>
    <t>WAVIN Future K1 típusú,</t>
  </si>
  <si>
    <t>szelepelt kivitelben</t>
  </si>
  <si>
    <t>82-661-307-007-21-31813</t>
  </si>
  <si>
    <t>7 körös FPPN07</t>
  </si>
  <si>
    <t>Osztótartó elem horganyzott acéllemezből,</t>
  </si>
  <si>
    <t>osztó-gyűjtő egységhez, bilincsekkel felszerelve,</t>
  </si>
  <si>
    <t>82-661-191-001-21-31819</t>
  </si>
  <si>
    <t>1.típus FPOST11</t>
  </si>
  <si>
    <t>Osztó-gyűjtő szekrény acéllemezből,</t>
  </si>
  <si>
    <t>felszerelve,</t>
  </si>
  <si>
    <t>WAVIN típusú,</t>
  </si>
  <si>
    <t>falon kívüli</t>
  </si>
  <si>
    <t>82-661-411-005-21-31822</t>
  </si>
  <si>
    <t>585x800 mm FPTSZ042</t>
  </si>
  <si>
    <t>Osztócsatlakozó sárgarézből,</t>
  </si>
  <si>
    <t>préskötéssel csővezetékbe szerelve,</t>
  </si>
  <si>
    <t>81-514-222-022-21-31832</t>
  </si>
  <si>
    <t>átm. 16-  1/2" FPOST1612</t>
  </si>
  <si>
    <t>Acéllemez lapradiátor,</t>
  </si>
  <si>
    <t>négycsonkos kivitelben, a szerelési helyre széthordva,</t>
  </si>
  <si>
    <t>(külön tételben kiírt szerelési tartozékokkal) összeállítva,</t>
  </si>
  <si>
    <t>felszerelve és bekötve, festés miatti le- és visszaszereléssel,</t>
  </si>
  <si>
    <t>DUNAFERR-LUX-uNI- DK 22 típusú,</t>
  </si>
  <si>
    <t>90/70/20°C,</t>
  </si>
  <si>
    <t>kétsoros kivitel, két konvektorlemezzel,</t>
  </si>
  <si>
    <t>600 mm építési magassággal</t>
  </si>
  <si>
    <t>82-612-122-200-11-13174</t>
  </si>
  <si>
    <t>ht:4496 Watt</t>
  </si>
  <si>
    <t>82-612-122-170-11-13174</t>
  </si>
  <si>
    <t>ht:3822 Watt</t>
  </si>
  <si>
    <t>82-612-121-100-11-13174</t>
  </si>
  <si>
    <t>ht:2248 Watt</t>
  </si>
  <si>
    <t>1000 mm hosszúsággal,  ht:2248 Watt</t>
  </si>
  <si>
    <t>Kondenzációs fali gázkazán,</t>
  </si>
  <si>
    <t>fűtésre és használati melegvíz előállítására,</t>
  </si>
  <si>
    <t>multifunkcionális hőcserélővel, szivattyúval,</t>
  </si>
  <si>
    <t>hatásfok: 107-108 %,</t>
  </si>
  <si>
    <t>felszerelve és bekötve,</t>
  </si>
  <si>
    <t>(de az elektromos bekötés nélkül),</t>
  </si>
  <si>
    <t>82-332-612-024-23-31101</t>
  </si>
  <si>
    <t>...</t>
  </si>
  <si>
    <t>Felszerelő szett</t>
  </si>
  <si>
    <t>Kondenzációs gázkazán felszerelő keretének</t>
  </si>
  <si>
    <t>rögzítésére, (munkaidő a felszerelő keret munkaidejében),</t>
  </si>
  <si>
    <t>82-381-000-001-23-31202</t>
  </si>
  <si>
    <t>HGK kazán bekötéséhez 23799600024</t>
  </si>
  <si>
    <t>Külső hőmérséklet érzékelő</t>
  </si>
  <si>
    <t>Kondenzációs kazánok vezérléséhez felszerelve,</t>
  </si>
  <si>
    <t>82-382-112-001-23-31211</t>
  </si>
  <si>
    <t>Boylerszenzor,</t>
  </si>
  <si>
    <t>12 kOhm, felszerelve,</t>
  </si>
  <si>
    <t>82-382-113-001-23-31221</t>
  </si>
  <si>
    <t>Váltószelep</t>
  </si>
  <si>
    <t>kazánokhoz,</t>
  </si>
  <si>
    <t>HAJDU VC 4013 típusú,</t>
  </si>
  <si>
    <t>82-381-301-001-23-31231</t>
  </si>
  <si>
    <t>Kémény adapter</t>
  </si>
  <si>
    <t>PPS típusú műanyagból,</t>
  </si>
  <si>
    <t>HGK típusú gázkazánokhoz,</t>
  </si>
  <si>
    <t>82-391-131-001-23-31241</t>
  </si>
  <si>
    <t>átm. 80/125 mm  2419994001</t>
  </si>
  <si>
    <t>egyenes csőelem, átm. 80/125 mm, PPs/alu</t>
  </si>
  <si>
    <t>86-601-022-083-21-11302</t>
  </si>
  <si>
    <t>1000 mm hosszú PACS607C</t>
  </si>
  <si>
    <t>ellenőrző egyenes idom, PPs/alu</t>
  </si>
  <si>
    <t>86-607-022-080-21-11311</t>
  </si>
  <si>
    <t>átm. 80/125 mm PAEE60C</t>
  </si>
  <si>
    <t>kondenzációs leválasztó idom, PPs/alu</t>
  </si>
  <si>
    <t>86-611-022-080-21-11313</t>
  </si>
  <si>
    <t>átm. 80/125 mm PAKL60C</t>
  </si>
  <si>
    <t>mérőpont idom, PPs/alu</t>
  </si>
  <si>
    <t>86-607-022-080-21-11321</t>
  </si>
  <si>
    <t>átm. 80/125 mm PAMP60C</t>
  </si>
  <si>
    <t>tetőátvezető idom, fekete, PPs/alu</t>
  </si>
  <si>
    <t>86-616-022-080-21-11326</t>
  </si>
  <si>
    <t>átm. 80/125 mm PATÁ60</t>
  </si>
  <si>
    <t>Szelektív síkkollektor</t>
  </si>
  <si>
    <t>10 db átm. 8 mm-es abszorber csővel,</t>
  </si>
  <si>
    <t>átm. 22-es réz gyüjtőcsővel,</t>
  </si>
  <si>
    <t>egy darabból álló szelektív bevonatú 0,5 mm vtg. alumínium</t>
  </si>
  <si>
    <t>abszorber lemezzel, polimetán szigetelésű alumínium</t>
  </si>
  <si>
    <t>kollektor házzal, háromszoros tömítésű 3 mm vtg. hőkezelt</t>
  </si>
  <si>
    <t>üveg kollektor fedéssel,</t>
  </si>
  <si>
    <t>2060x1060x95mm-es,</t>
  </si>
  <si>
    <t>bruttó felület 2,18 m2 / abszorber felület 2,00 m2</t>
  </si>
  <si>
    <t>84-401-101-001-04-11101</t>
  </si>
  <si>
    <t>Napkollektor tartószerkezet kollektor rögzítése,</t>
  </si>
  <si>
    <t>tetőre felszerelve,</t>
  </si>
  <si>
    <t>cseréptetőre</t>
  </si>
  <si>
    <t>84-411-112-022-04-11301</t>
  </si>
  <si>
    <t>BRF 45-2 200 GS jelű  2419991042</t>
  </si>
  <si>
    <t>Szolár állomás keringtető szivattyúval,</t>
  </si>
  <si>
    <t>10 db kollektorig,</t>
  </si>
  <si>
    <t>84-421-201-002-04-11401</t>
  </si>
  <si>
    <t>BS/Plus    2419991044</t>
  </si>
  <si>
    <t>Flexibilis csatlakozó cső,</t>
  </si>
  <si>
    <t>napkollektorok számára, két rozsdamentes acélból</t>
  </si>
  <si>
    <t>készült csővel, közös hőszigetelésben az érzékelő</t>
  </si>
  <si>
    <t>vezetékkel, átmeneti idommal a szolár csőcsatlakozó</t>
  </si>
  <si>
    <t>készlethez történő közvelen csatlakozáshoz és a</t>
  </si>
  <si>
    <t>hosszabbításhoz,</t>
  </si>
  <si>
    <t>84-414-133-002-13-33141</t>
  </si>
  <si>
    <t>DN 20 - 2x15 m tekercsben 309649</t>
  </si>
  <si>
    <t>Termosztatikus keverőszelep,</t>
  </si>
  <si>
    <t>ESBE típusú,</t>
  </si>
  <si>
    <t>84-431-154-004-04-11461</t>
  </si>
  <si>
    <t>1" 2419991033</t>
  </si>
  <si>
    <t>Visszacsapószelep sárgarézből,</t>
  </si>
  <si>
    <t>84-431-214-004-04-11471</t>
  </si>
  <si>
    <t>1"-os B-B 2419991034</t>
  </si>
  <si>
    <t>Fagyálló folyadék</t>
  </si>
  <si>
    <t>szolár rendszerbe betöltve,</t>
  </si>
  <si>
    <t>84-436-191-001-04-11581</t>
  </si>
  <si>
    <t>1 kg-os kiszerelésben 2419990001</t>
  </si>
  <si>
    <t>Zárt tágulási tartály szolár rendszerekhez,</t>
  </si>
  <si>
    <t>84-451-311-025-04-11601</t>
  </si>
  <si>
    <t>25 literes, 5 kollektorig 2419992003</t>
  </si>
  <si>
    <t>Multienergiás fűtésű solar melegvíztároló,</t>
  </si>
  <si>
    <t>elsősorban napkollektorról és/vagy bármilyen kazánnal</t>
  </si>
  <si>
    <t>történő felfűtése, magnézium aktív anóddal, váltóérintkezős</t>
  </si>
  <si>
    <t>hőfokszabályozóval, zománcozott belső tartállyal, fehér porlakk</t>
  </si>
  <si>
    <t>bevonatú acéllemez köpennyel, felszerelve és bekötve,</t>
  </si>
  <si>
    <t>(de az elektromos bekötés nélkül)</t>
  </si>
  <si>
    <t>STA típusú,</t>
  </si>
  <si>
    <t>álló, hengeres kivitelben,</t>
  </si>
  <si>
    <t>beépített 2 hőcserélővel</t>
  </si>
  <si>
    <t>84-451-202-030-04-11703</t>
  </si>
  <si>
    <t>STA 200 C2 tip.  200 literes 2142631124</t>
  </si>
  <si>
    <t>Varratnélküli normál falú fekete acélcsőből készült gázvezeték,</t>
  </si>
  <si>
    <t>hegesztett kötésekkel, szakaszos tömörségi próbával.</t>
  </si>
  <si>
    <t>Anyagminőség: MSZ EN 10255:2005 St.37.0</t>
  </si>
  <si>
    <t>(MSZ 120-2:1982 A 37),</t>
  </si>
  <si>
    <t>szabadon szerelve,</t>
  </si>
  <si>
    <t>gázcsőbilinccsel</t>
  </si>
  <si>
    <t>81-311-104-004-01-11101</t>
  </si>
  <si>
    <t>1"</t>
  </si>
  <si>
    <t>81-311-103-003-01-11101</t>
  </si>
  <si>
    <t>3/4"</t>
  </si>
  <si>
    <t>81-311-102-002-01-11101</t>
  </si>
  <si>
    <t>1/2"</t>
  </si>
  <si>
    <t>Tokos lefolyóvezeték műanyagból,</t>
  </si>
  <si>
    <t>gumigyűrűs kötésekkel, szakaszos tömörségi próbával.</t>
  </si>
  <si>
    <t>Anyaga: PVC , MSZ 8000-4:1981</t>
  </si>
  <si>
    <t>Nyomásfokozat: P1,</t>
  </si>
  <si>
    <t>PIPELIFE típusú,</t>
  </si>
  <si>
    <t>szabadon, horonyba vagy padlócsatornába szerelve,</t>
  </si>
  <si>
    <t>tartószerkezetekkel, műanyag csőidomokkal</t>
  </si>
  <si>
    <t>81-231-104-032-01-91011</t>
  </si>
  <si>
    <t>átm. 32 x 1,8 mm KAEM032/1M</t>
  </si>
  <si>
    <t>81-231-106-050-01-91011</t>
  </si>
  <si>
    <t>átm. 50 x 1,8 mm KAEM050/1M</t>
  </si>
  <si>
    <t>81-231-110-110-01-91011</t>
  </si>
  <si>
    <t>átm.110 x 2,2 mm KAEM110/1M</t>
  </si>
  <si>
    <t>Vízvezeték elzárás és nyitás</t>
  </si>
  <si>
    <t>bontási és javítási munkák előtt és után</t>
  </si>
  <si>
    <t>81-000-101-001</t>
  </si>
  <si>
    <t>Szabadon, vagy padlócsatornába szerelt horganyzott,</t>
  </si>
  <si>
    <t>vagy fekete acélcső bontása,tartószerkezetekről</t>
  </si>
  <si>
    <t>81-000-201</t>
  </si>
  <si>
    <t>2"-ig, vagy  DN  50-  ig</t>
  </si>
  <si>
    <t>PVC csővezeték bontása</t>
  </si>
  <si>
    <t>81-000-241</t>
  </si>
  <si>
    <t>DN  25- 50</t>
  </si>
  <si>
    <t>81-000-242</t>
  </si>
  <si>
    <t>DN  65-100</t>
  </si>
  <si>
    <t>Műanyag csővezeték,</t>
  </si>
  <si>
    <t>célszerszámmal szerelhető, tokosan hegesztett oldhatatlan</t>
  </si>
  <si>
    <t>kötésekkel, szakaszos nyomáspróbával,</t>
  </si>
  <si>
    <t>Anyaga: polipropilén PP-R3</t>
  </si>
  <si>
    <t>EKOPLASTIK STR típusú,</t>
  </si>
  <si>
    <t>hideg és melegvízre 60°C, -PN 16</t>
  </si>
  <si>
    <t>81-511-003-020-12-11012</t>
  </si>
  <si>
    <t>átm. 20 x 3,8 mm</t>
  </si>
  <si>
    <t>81-511-004-025-12-11012</t>
  </si>
  <si>
    <t>átm. 25 x 3,5 mm</t>
  </si>
  <si>
    <t>81-511-005-032-12-11012</t>
  </si>
  <si>
    <t>átm. 32 x 4,5 mm</t>
  </si>
  <si>
    <t>Épületgépészeti és ipari csővezeték szigetelése szintetikus gumi,</t>
  </si>
  <si>
    <t>szintetikus kaucsuk, polietilén vagy poliuretán anyagú csőhéjjal,</t>
  </si>
  <si>
    <t>illesztések, hézagok, csővégek lezárásával,</t>
  </si>
  <si>
    <t>POLIFOAM  típusú,</t>
  </si>
  <si>
    <t>csőhéj,</t>
  </si>
  <si>
    <t>anyaga: polietilén hab,</t>
  </si>
  <si>
    <t>csupasz, könnyen éghető,</t>
  </si>
  <si>
    <t>10 mm vastag</t>
  </si>
  <si>
    <t>48-830-011-022-21-88020</t>
  </si>
  <si>
    <t>22 mm átm. csővezetékre  380056</t>
  </si>
  <si>
    <t>48-830-011-028-21-88020</t>
  </si>
  <si>
    <t>28 mm átm. csővezetékre  380060</t>
  </si>
  <si>
    <t>48-830-011-035-21-88020</t>
  </si>
  <si>
    <t>35 mm átm. csővezetékre  380064</t>
  </si>
  <si>
    <t>Horonyvésés helyreállítással,</t>
  </si>
  <si>
    <t>téglafalban</t>
  </si>
  <si>
    <t>33-630-022-500-25-52010</t>
  </si>
  <si>
    <t>26- 50 cm2 keresztmetszetig</t>
  </si>
  <si>
    <t>Szaniter kerámia  mosdó, hideg-melegvízre,</t>
  </si>
  <si>
    <t>műanyag faliékekkel, csavarokkal,</t>
  </si>
  <si>
    <t>1 db MOFÉM leeresztőszelep nélküli csapteleppel</t>
  </si>
  <si>
    <t>2 db falikoronggal,</t>
  </si>
  <si>
    <t>2 db MOFÉM sarokszeleppel, nyomó összekötőcsővel,</t>
  </si>
  <si>
    <t>1 db MOFÉM leeresztőszelepes bűzelzáróval,</t>
  </si>
  <si>
    <t>V&amp;B ALFÖLDI-Bázis típusú,</t>
  </si>
  <si>
    <t>bűzelzáró takaróelem és mosdóláb nélkül,</t>
  </si>
  <si>
    <t>MOFÉM JUNIOR ECO 150-0021-00 sz. egykaros mosdócsapteleppel</t>
  </si>
  <si>
    <t>82-211-911-114-01-11104</t>
  </si>
  <si>
    <t>60x44 cm  fehér 419671</t>
  </si>
  <si>
    <t>Szaniter kerámia kézmosó, hideg-melegvízre,</t>
  </si>
  <si>
    <t>1 db MOFÉM leeresztőszelep nélküli csapteleppel,</t>
  </si>
  <si>
    <t>82-212-911-112-01-11203</t>
  </si>
  <si>
    <t>45x36 cm  fehér 414545</t>
  </si>
  <si>
    <t>Szaniter kerámia WC csésze, padlóra szerelhető kivitelben</t>
  </si>
  <si>
    <t>a szükséges szerelési tartozékokkal, továbbá</t>
  </si>
  <si>
    <t>1 db műanyag öblítőtartállyal,</t>
  </si>
  <si>
    <t>1 db falikoronggal,</t>
  </si>
  <si>
    <t>1 db MOFÉM sarokszeleppel,</t>
  </si>
  <si>
    <t>1 db FIL-NOX flexibilis vízbekötőcsővel,</t>
  </si>
  <si>
    <t>1 db WC ülőkével,</t>
  </si>
  <si>
    <t>SANIT 930 sz. műanyag öblítőtartállyal,</t>
  </si>
  <si>
    <t>mélyöblítésű kivitelben</t>
  </si>
  <si>
    <t>82-213-912-121-01-11312</t>
  </si>
  <si>
    <t>alsó  kifolyású,fehér  4033 00 01 sz.</t>
  </si>
  <si>
    <t>Szaniter kerámia vizelde berendezés,</t>
  </si>
  <si>
    <t>felerősítő dübelkészlettel, gumitömítésekkel,</t>
  </si>
  <si>
    <t>1 db vizelde öblítőszeleppel,</t>
  </si>
  <si>
    <t>1 db MOFÉM vízelde bűzelzáróval,</t>
  </si>
  <si>
    <t>SCHELL 2462 sz. öblítőszeleppel</t>
  </si>
  <si>
    <t>82-214-911-111-01-11401</t>
  </si>
  <si>
    <t>30 cm, fehér           4331 00 01 sz.</t>
  </si>
  <si>
    <t>Falikút hideg-melegvízre,</t>
  </si>
  <si>
    <t>MOFÉM kifolyószeleppel</t>
  </si>
  <si>
    <t>82-211-911-112-01-13102</t>
  </si>
  <si>
    <t>55x45 cm  fehér 702035</t>
  </si>
  <si>
    <t>Zuhanytálca acéllemezből,</t>
  </si>
  <si>
    <t>kívül-belül fehérre tüzzománcozva, a fenékrészen csúszást gátló</t>
  </si>
  <si>
    <t>domborításokkal, a külön tételben kiírt tartozékokkal felszerelve,</t>
  </si>
  <si>
    <t>82-217-111-001-01-17111</t>
  </si>
  <si>
    <t>900 x 900 x 105 mm</t>
  </si>
  <si>
    <t>Zuhanycsaptelep,</t>
  </si>
  <si>
    <t>sárgarézből, krómozott kivitelben, keramikus</t>
  </si>
  <si>
    <t>vezérlőegységgel, zajcsökkentő elemmel,</t>
  </si>
  <si>
    <t>visszacsapó szeleppel, felszerelve,</t>
  </si>
  <si>
    <t>MOFÉM JUNIOR EVO típusú,</t>
  </si>
  <si>
    <t>82-251-711-002-24-11231</t>
  </si>
  <si>
    <t>falitartóval, kézizuhannyal, gégecsővel 153-0047-00</t>
  </si>
  <si>
    <t>Radaway Classic 90*90 cm zuhany kabin</t>
  </si>
  <si>
    <t>Kerámia lapburkolat fektetése függőleges felületre (falra, oszlopra,</t>
  </si>
  <si>
    <t>pillérre),</t>
  </si>
  <si>
    <t>ZALAKERÁMIA, AQUA típusú,</t>
  </si>
  <si>
    <t>burkolólap család,</t>
  </si>
  <si>
    <t>ágyazóhabarcsba, hézagolással, nyított hézaggal</t>
  </si>
  <si>
    <t>42-130-115-010-36-20251</t>
  </si>
  <si>
    <t>falicsempe 20,0x25,0 cm     WATGW370</t>
  </si>
  <si>
    <t>Kerámia lapburkolat fektetése vízszintes felületre (padlóra)</t>
  </si>
  <si>
    <t>42-110-116-100-36-20251</t>
  </si>
  <si>
    <t>padlólap   30,0x30,0 cm GAT34281</t>
  </si>
  <si>
    <t>Akadálymentes feljáró készítése, betonozva, hidegburkolattal,szabvány</t>
  </si>
  <si>
    <t>szerinti korláttal</t>
  </si>
  <si>
    <t>Átszellőztetett homlokzat hőszigetelése, külön tételben kiírt</t>
  </si>
  <si>
    <t>rögzítéssel,</t>
  </si>
  <si>
    <t>EPS expandált polisztirol keményhab hőszigetelő lemezzel.</t>
  </si>
  <si>
    <t>Termékszabvány: MSz EN 13163</t>
  </si>
  <si>
    <t>Tűzveszélyességi osztály: nehezen éghető, E</t>
  </si>
  <si>
    <t>Hővezetési tényező: 0,042 W/mK</t>
  </si>
  <si>
    <t>Nyomószilárdság: 50 kPa</t>
  </si>
  <si>
    <t>BACHL EPS 30 típusú,</t>
  </si>
  <si>
    <t>egyenes élképzéssel</t>
  </si>
  <si>
    <t>48-510-011-100-31-00150</t>
  </si>
  <si>
    <t>100 mm vastagságban</t>
  </si>
  <si>
    <t>Lábazat hőszigetelése külön tételben kiírt rögzítéssel,</t>
  </si>
  <si>
    <t>EPS formahabosított polisztirol keményhab lemezzel.</t>
  </si>
  <si>
    <t>BACHL EPS HL típusú,</t>
  </si>
  <si>
    <t>48-510-001-050-31-00136</t>
  </si>
  <si>
    <t>50 mm vastagságban</t>
  </si>
  <si>
    <t>Szigetelés megvalósításához,</t>
  </si>
  <si>
    <t>élképzési felár</t>
  </si>
  <si>
    <t>48-510-000-001-36-90900</t>
  </si>
  <si>
    <t>Összetett külső hőszigetelő rendszer tartozékainak beépítése,</t>
  </si>
  <si>
    <t>lábazati indítóprofil</t>
  </si>
  <si>
    <t>48-550-001-100-36-90110</t>
  </si>
  <si>
    <t>100 mm széles</t>
  </si>
  <si>
    <t>Hő és hangszigetelés rögzítése,</t>
  </si>
  <si>
    <t>tárcsás műanyag dübellel</t>
  </si>
  <si>
    <t>műanyag terpesztő szeggel</t>
  </si>
  <si>
    <t>48-560-031-150-36-90500</t>
  </si>
  <si>
    <t>150 mm hosszú   100-120 mm vtg-ig</t>
  </si>
  <si>
    <t>Ásványi nemesvakolat készítése gépi keveréssel, kézi felhordással,</t>
  </si>
  <si>
    <t>alapvakolat nélkül, dörzsölt kivitelben, 5 mm vastagságig,</t>
  </si>
  <si>
    <t>BAUMIT NEMES VAKOLAT DÖRZSÖLT, 2 mm típusú,</t>
  </si>
  <si>
    <t>függőleges felületre,</t>
  </si>
  <si>
    <t>36-310-210-002-10-41512</t>
  </si>
  <si>
    <t>1. színcsoport</t>
  </si>
  <si>
    <t>Falsimítás műanyag kötőanyagú készítménnyel,</t>
  </si>
  <si>
    <t>1,5 mm vastagságig, felülettisztítással, portalanítással,</t>
  </si>
  <si>
    <t>47-151-002-001-31-95270</t>
  </si>
  <si>
    <t>tagolt vakolt felületen</t>
  </si>
  <si>
    <t>Előregyártott vasbeton nyílásáthidaló gerenda elhelyezése</t>
  </si>
  <si>
    <t>tartószerkezetre, csomóponti kötés nélkül.</t>
  </si>
  <si>
    <t>Külön tételben kiírt ideiglenes alátámasztással.</t>
  </si>
  <si>
    <t>FRÜHWALD gyártmányú,</t>
  </si>
  <si>
    <t>szélesség: 12 cm, magasság: 6,5 cm</t>
  </si>
  <si>
    <t>32-230-102-300-25-04030</t>
  </si>
  <si>
    <t>AH-300 jelű, 300 cm elemhossz, 275 cm fesztáv</t>
  </si>
  <si>
    <t>44-201-002-004-07-41111</t>
  </si>
  <si>
    <t>140 x 210 cm-es, aszimmetrikus</t>
  </si>
  <si>
    <t>44-201-001-002-07-41111</t>
  </si>
  <si>
    <t>90 x 210 cm-es</t>
  </si>
  <si>
    <t>Mechanikailag stabilizált alapréteg készítése,</t>
  </si>
  <si>
    <t>M-20 jelű szemcsés anyagból</t>
  </si>
  <si>
    <t>61-210-002-010-27-00190</t>
  </si>
  <si>
    <t>20-30 cm vastagságban</t>
  </si>
  <si>
    <t>Telepen kevert hidraulikus kötőanyagú stabilizált réteg készítése,</t>
  </si>
  <si>
    <t>CKt jelű stabilizált kavicsból</t>
  </si>
  <si>
    <t>61-310-021-100-23-71000</t>
  </si>
  <si>
    <t>2.00 m-nél nagyobb szélességben</t>
  </si>
  <si>
    <t>Hengerelt zúzottkőpálya felületi kiegyenlítése fellazítása, szántása és</t>
  </si>
  <si>
    <t>újrahengerlése anyagpótlás nélkül</t>
  </si>
  <si>
    <t>61-110-011-001-01-90010</t>
  </si>
  <si>
    <t>6-10 cm vastagságban</t>
  </si>
  <si>
    <t>Kiemelt szegély készítése, az alapárok kiemelésével, beton</t>
  </si>
  <si>
    <t>alapgerendával és megtámasztással, hézagolással,</t>
  </si>
  <si>
    <t>A BETON és VIACOLOR KS 25 típusú,</t>
  </si>
  <si>
    <t>100/25/5 cm méretű kertiszegélyből</t>
  </si>
  <si>
    <t>62-210-012-001-10-00301</t>
  </si>
  <si>
    <t>szürke</t>
  </si>
  <si>
    <t>Burkolat készítése  5 cm laza vastagságú, 0/4 mm szemszerkezetű,</t>
  </si>
  <si>
    <t>agyagmentes homokágyazatra fektetve, tömörítve, 0.01 m3/m2</t>
  </si>
  <si>
    <t>élesszemű homokkal hézagolva, minta készítéssel, egyenes és</t>
  </si>
  <si>
    <t>íves csatlakozásokkal, kezdő-, szél- és zárókövek beépítésével,</t>
  </si>
  <si>
    <t>A BETON és VIACOLOR BOROSTYÁN típusú,</t>
  </si>
  <si>
    <t>6 cm vtg. térkővel,</t>
  </si>
  <si>
    <t>kistégla, 20x10x6 cm</t>
  </si>
  <si>
    <t>62-310-107-005-10-00161</t>
  </si>
  <si>
    <t>Kábel leszerelése tartószerkezetről, rögzítés bontásával,</t>
  </si>
  <si>
    <t>tartószerkezet leszerelésével</t>
  </si>
  <si>
    <t>71-000-241</t>
  </si>
  <si>
    <t>Áramköri elosztók, fogyasztásmérő szekrények bontása</t>
  </si>
  <si>
    <t>71-000-321</t>
  </si>
  <si>
    <t>Kapcsolók, dugaszolóaljzatok, falifoglalatok,</t>
  </si>
  <si>
    <t>csengők,reduktorok,erős-vagy gyengeáramú nyomók lépcsőházi</t>
  </si>
  <si>
    <t>automaták, jelzők leszerelése</t>
  </si>
  <si>
    <t>71-000-411</t>
  </si>
  <si>
    <t>Fényforrások és lámpatestek leszerelése</t>
  </si>
  <si>
    <t>71-000-431</t>
  </si>
  <si>
    <t>MÜ I. jelű műanyag védőcső szerelése horonyba, elágazó</t>
  </si>
  <si>
    <t>dobozokkal.</t>
  </si>
  <si>
    <t>Anyaga: kemény PVC</t>
  </si>
  <si>
    <t>horonyvéséssel</t>
  </si>
  <si>
    <t>71-111-001-003-01-11101</t>
  </si>
  <si>
    <t>16,0 mm átm.</t>
  </si>
  <si>
    <t>71-111-002-004-01-11101</t>
  </si>
  <si>
    <t>21,0 mm átm.</t>
  </si>
  <si>
    <t>Szigetelt vezeték elhelyezése védőcsőbe húzva, vagy</t>
  </si>
  <si>
    <t>vezetékcsatornába fektetve, rézvezetővel, leágazó</t>
  </si>
  <si>
    <t>kötésekkel, szigetelés ellenállás méréssel,</t>
  </si>
  <si>
    <t>EURO-KÁBEL forgalmazású,</t>
  </si>
  <si>
    <t>HO7V-K 450/750 V (Mkh) f,k,z/s sodrott rézvezeték</t>
  </si>
  <si>
    <t>PVC szigeteléssel</t>
  </si>
  <si>
    <t>Szabvány: MSz 1166-13, VDE 0281</t>
  </si>
  <si>
    <t>71-211-001-002-03-00112</t>
  </si>
  <si>
    <t>2,5 mm2</t>
  </si>
  <si>
    <t>Villámhárító felfogóvezeték szerelése tartók beépítésével,</t>
  </si>
  <si>
    <t>meredek tetőn,</t>
  </si>
  <si>
    <t>köracélból</t>
  </si>
  <si>
    <t>71-311-001-003-02-01001</t>
  </si>
  <si>
    <t>átm. 10 mm</t>
  </si>
  <si>
    <t>71-311-001-004-02-01001</t>
  </si>
  <si>
    <t>átm. 12 mm</t>
  </si>
  <si>
    <t>Védővezeték fektetése meglévő földárokba,</t>
  </si>
  <si>
    <t>71-312-031-005-02-01001</t>
  </si>
  <si>
    <t>átm. 16 mm</t>
  </si>
  <si>
    <t>Munkaárok földkiemelése közművesített területen, kézi erővel,</t>
  </si>
  <si>
    <t>bármely konzisztenciájú, I-IV osztályú talajban, a kitermelt föld</t>
  </si>
  <si>
    <t>depóniába vagy járműre rakásával,</t>
  </si>
  <si>
    <t>dúcolás nélkül,</t>
  </si>
  <si>
    <t>2,0 m2 szelvényig</t>
  </si>
  <si>
    <t>21-315-003</t>
  </si>
  <si>
    <t>IV.   osztályú talajban</t>
  </si>
  <si>
    <t>Földvisszatöltés munkagödörbe, vagy munkaárokba, tömörítés</t>
  </si>
  <si>
    <t>nélkül, réteges elterítéssel, I-IV osztályú talajban,</t>
  </si>
  <si>
    <t>kézi erővel, az anyag súlypontja karoláson belül,</t>
  </si>
  <si>
    <t>a vezeték felett és mellett</t>
  </si>
  <si>
    <t>21-319-001</t>
  </si>
  <si>
    <t>50 cm vastagságig</t>
  </si>
  <si>
    <t>Villámhárító bilincs szerelése,</t>
  </si>
  <si>
    <t>téglaszerkezetbe</t>
  </si>
  <si>
    <t>71-326-011-001-04-01003</t>
  </si>
  <si>
    <t>400 mm</t>
  </si>
  <si>
    <t>Kapcsoló szerelése süllyesztetten, fészekvéséssel,</t>
  </si>
  <si>
    <t>doboz elhelyezéssel, bekötéssel, 10 A, 250 V,</t>
  </si>
  <si>
    <t>LEGRAND CARIVA típusú,</t>
  </si>
  <si>
    <t>fehér színben</t>
  </si>
  <si>
    <t>71-411-001-002-01-01111</t>
  </si>
  <si>
    <t>2 P fehér         773802</t>
  </si>
  <si>
    <t>Csatlakozóaljzat szerelése süllyesztetten, fészekvéséssel,</t>
  </si>
  <si>
    <t>doboz elhelyezéssel, bekötéssel, 16 A, 250 V,</t>
  </si>
  <si>
    <t>71-416-001-002-01-01211</t>
  </si>
  <si>
    <t>2 P+F fehér  773820</t>
  </si>
  <si>
    <t>Kismegszakító felszerelése elosztó dobozba, fogas vagy</t>
  </si>
  <si>
    <t>villás fésűs sínre, bekötéssel,</t>
  </si>
  <si>
    <t>SCHNEIDER ELECTRIC POLAR típusú,</t>
  </si>
  <si>
    <t>egypólusú, 230 V, IP 44</t>
  </si>
  <si>
    <t>71-563-001-002-05-00150</t>
  </si>
  <si>
    <t>Pkm-B161   16A</t>
  </si>
  <si>
    <t>Kiselosztó doboz fehér színű műanyagból, üresen felszerelve,</t>
  </si>
  <si>
    <t>süllyesztett kivitelben</t>
  </si>
  <si>
    <t>71-521-011-003-05-00170</t>
  </si>
  <si>
    <t>Pds-12</t>
  </si>
  <si>
    <t>Fali világítótest elhelyezése meglévő vagy előre elkészített</t>
  </si>
  <si>
    <t>tartószerkezetre,</t>
  </si>
  <si>
    <t>COMPASS PLAZA típusú,</t>
  </si>
  <si>
    <t>71-711-011-002-15-00101</t>
  </si>
  <si>
    <t>118K-35-20</t>
  </si>
  <si>
    <t>Mennyezeti fénycsöves világítótest elhelyezése</t>
  </si>
  <si>
    <t>meglévő vagy előre elkészített tartószerkezetre,</t>
  </si>
  <si>
    <t>COMPASS MT típusú,</t>
  </si>
  <si>
    <t>71-711-011-004-15-00161</t>
  </si>
  <si>
    <t>218-35-12</t>
  </si>
  <si>
    <t>Vízmérő áthidalás készítése vezeték rögzítéssel,</t>
  </si>
  <si>
    <t>vörösréz sodronyból</t>
  </si>
  <si>
    <t>71-336-001-001-01-06103</t>
  </si>
  <si>
    <t>25 mm2</t>
  </si>
  <si>
    <t>Épületgépészeti csőhálózat földelő bekötése csőbilinccsel</t>
  </si>
  <si>
    <t>71-336-003-003-04-01001</t>
  </si>
  <si>
    <t>3/4 "</t>
  </si>
  <si>
    <t>Villám- és érintésvédelmi mérés és jegyzőkönyv készítése</t>
  </si>
  <si>
    <t>71-391-001-001-00-01010</t>
  </si>
  <si>
    <t>mérőpontonként</t>
  </si>
  <si>
    <t>Bontott anyagok elszállítása</t>
  </si>
  <si>
    <t>Acéldrótból ponthegesztéssel készült festett</t>
  </si>
  <si>
    <t>táblás ipari kerítésrendszer, különböző színű</t>
  </si>
  <si>
    <t>bevonattal, kerítéstáblák kerítésoszlopokhoz rögzítve,</t>
  </si>
  <si>
    <t>45-421-021-120-03-20101</t>
  </si>
  <si>
    <t>1,00 x 1,10 m-es táblákkal</t>
  </si>
  <si>
    <t>Költségvetési Összesítő</t>
  </si>
  <si>
    <t>Tárgy: Nyírmihálydi Község Önkormányzata Nyírmihálydi, Zrinyí u. 7. alatti</t>
  </si>
  <si>
    <t>Orvosi Rendelő felújítása TERVEZŐI KÖLTSÉGVETÉS</t>
  </si>
  <si>
    <t>Dij:</t>
  </si>
  <si>
    <t>Anyag:</t>
  </si>
  <si>
    <t>Ft</t>
  </si>
  <si>
    <t>Összesen:</t>
  </si>
  <si>
    <t>Összevont összesen:</t>
  </si>
  <si>
    <t>ÁFA</t>
  </si>
  <si>
    <t>Mind összesen:</t>
  </si>
  <si>
    <t>Negyvennyolcmilliókettőszázhetvennyolcezerháromszázkilenc</t>
  </si>
  <si>
    <t>venhat</t>
  </si>
  <si>
    <t>Összeállította:</t>
  </si>
  <si>
    <t>Munkadíj Egység</t>
  </si>
  <si>
    <t>Anyagár Egység</t>
  </si>
  <si>
    <t>Munkadíj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</si>
</sst>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10"/>
      <name val="MS Sans Serif"/>
      <family val="2"/>
      <charset val="238"/>
    </font>
    <font>
      <sz val="17"/>
      <color indexed="8"/>
      <name val="MS Sans Serif"/>
      <family val="2"/>
      <charset val="238"/>
    </font>
    <font>
      <sz val="10"/>
      <color indexed="8"/>
      <name val="Courier New"/>
      <family val="3"/>
      <charset val="238"/>
    </font>
    <font>
      <b/>
      <sz val="10"/>
      <color indexed="8"/>
      <name val="Courier New"/>
      <family val="3"/>
      <charset val="238"/>
    </font>
    <font>
      <i/>
      <sz val="10"/>
      <color indexed="8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pivotButton="1"/>
  </cellStyleXfs>
  <cellXfs count="11">
    <xf numFmtId="0" fontId="0" fillId="0" borderId="0" xfId="0"/>
    <xf numFmtId="0" fontId="1" fillId="0" borderId="0" xfId="0" applyFont="1"/>
    <xf numFmtId="0" fontId="2" fillId="0" borderId="0" xfId="1" applyAlignment="1">
      <alignment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3" fontId="5" fillId="0" borderId="0" xfId="1" applyNumberFormat="1" applyFont="1" applyAlignment="1">
      <alignment vertical="top"/>
    </xf>
    <xf numFmtId="0" fontId="5" fillId="0" borderId="0" xfId="1" applyFont="1" applyAlignment="1">
      <alignment vertical="top"/>
    </xf>
    <xf numFmtId="10" fontId="6" fillId="0" borderId="0" xfId="1" applyNumberFormat="1" applyFont="1" applyAlignment="1">
      <alignment vertical="top"/>
    </xf>
    <xf numFmtId="0" fontId="6" fillId="0" borderId="0" xfId="1" applyFont="1" applyAlignment="1">
      <alignment vertical="top"/>
    </xf>
    <xf numFmtId="0" fontId="1" fillId="0" borderId="0" xfId="0" applyFont="1" applyAlignment="1">
      <alignment wrapText="1"/>
    </xf>
    <xf numFmtId="164" fontId="1" fillId="0" borderId="0" xfId="0" applyNumberFormat="1" applyFo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3"/>
  <sheetViews>
    <sheetView tabSelected="1" view="pageBreakPreview" zoomScale="85" zoomScaleNormal="85" zoomScaleSheetLayoutView="85" workbookViewId="0">
      <pane ySplit="1" topLeftCell="A717" activePane="bottomLeft" state="frozen"/>
      <selection pane="bottomLeft" activeCell="C756" sqref="C756"/>
    </sheetView>
  </sheetViews>
  <sheetFormatPr defaultRowHeight="15" x14ac:dyDescent="0.25"/>
  <cols>
    <col min="1" max="1" width="4" bestFit="1" customWidth="1"/>
    <col min="2" max="2" width="23" bestFit="1" customWidth="1"/>
    <col min="3" max="3" width="66" bestFit="1" customWidth="1"/>
    <col min="4" max="4" width="10.85546875" bestFit="1" customWidth="1"/>
    <col min="5" max="5" width="5.42578125" bestFit="1" customWidth="1"/>
    <col min="6" max="6" width="10.7109375" bestFit="1" customWidth="1"/>
    <col min="7" max="7" width="11.140625" customWidth="1"/>
    <col min="8" max="8" width="14.5703125" customWidth="1"/>
    <col min="9" max="9" width="12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647</v>
      </c>
      <c r="G1" s="9" t="s">
        <v>648</v>
      </c>
      <c r="H1" s="1" t="s">
        <v>649</v>
      </c>
      <c r="I1" s="1" t="s">
        <v>5</v>
      </c>
      <c r="J1" s="1"/>
    </row>
    <row r="2" spans="1:10" x14ac:dyDescent="0.25">
      <c r="B2" t="s">
        <v>6</v>
      </c>
      <c r="C2" t="s">
        <v>7</v>
      </c>
    </row>
    <row r="3" spans="1:10" x14ac:dyDescent="0.25">
      <c r="C3" t="s">
        <v>8</v>
      </c>
    </row>
    <row r="4" spans="1:10" x14ac:dyDescent="0.25">
      <c r="A4">
        <v>1</v>
      </c>
      <c r="B4" t="s">
        <v>9</v>
      </c>
      <c r="C4" t="s">
        <v>10</v>
      </c>
      <c r="D4">
        <v>750</v>
      </c>
      <c r="E4" t="s">
        <v>11</v>
      </c>
      <c r="F4">
        <v>0</v>
      </c>
      <c r="G4">
        <v>0</v>
      </c>
      <c r="H4">
        <f>(D4*F4)</f>
        <v>0</v>
      </c>
      <c r="I4">
        <f>(D4*G4)</f>
        <v>0</v>
      </c>
    </row>
    <row r="5" spans="1:10" x14ac:dyDescent="0.25">
      <c r="A5" t="s">
        <v>12</v>
      </c>
    </row>
    <row r="6" spans="1:10" x14ac:dyDescent="0.25">
      <c r="C6" t="s">
        <v>13</v>
      </c>
    </row>
    <row r="7" spans="1:10" x14ac:dyDescent="0.25">
      <c r="C7" t="s">
        <v>14</v>
      </c>
    </row>
    <row r="8" spans="1:10" x14ac:dyDescent="0.25">
      <c r="A8">
        <v>2</v>
      </c>
      <c r="B8" t="s">
        <v>15</v>
      </c>
      <c r="C8" t="s">
        <v>16</v>
      </c>
      <c r="D8">
        <v>16</v>
      </c>
      <c r="E8" t="s">
        <v>17</v>
      </c>
      <c r="F8">
        <v>0</v>
      </c>
      <c r="G8">
        <v>0</v>
      </c>
      <c r="H8">
        <f>(D8*F8)</f>
        <v>0</v>
      </c>
      <c r="I8">
        <f>(D8*G8)</f>
        <v>0</v>
      </c>
    </row>
    <row r="9" spans="1:10" x14ac:dyDescent="0.25">
      <c r="A9" t="s">
        <v>12</v>
      </c>
    </row>
    <row r="10" spans="1:10" x14ac:dyDescent="0.25">
      <c r="C10" t="s">
        <v>18</v>
      </c>
    </row>
    <row r="11" spans="1:10" x14ac:dyDescent="0.25">
      <c r="C11" t="s">
        <v>19</v>
      </c>
    </row>
    <row r="12" spans="1:10" x14ac:dyDescent="0.25">
      <c r="C12" t="s">
        <v>20</v>
      </c>
    </row>
    <row r="13" spans="1:10" x14ac:dyDescent="0.25">
      <c r="A13">
        <v>3</v>
      </c>
      <c r="B13" t="s">
        <v>21</v>
      </c>
      <c r="C13" t="s">
        <v>22</v>
      </c>
      <c r="D13">
        <v>100</v>
      </c>
      <c r="E13" t="s">
        <v>23</v>
      </c>
      <c r="F13">
        <v>0</v>
      </c>
      <c r="G13">
        <v>0</v>
      </c>
      <c r="H13">
        <f>(D13*F13)</f>
        <v>0</v>
      </c>
      <c r="I13">
        <f>(D13*G13)</f>
        <v>0</v>
      </c>
    </row>
    <row r="14" spans="1:10" x14ac:dyDescent="0.25">
      <c r="A14" t="s">
        <v>12</v>
      </c>
    </row>
    <row r="15" spans="1:10" x14ac:dyDescent="0.25">
      <c r="C15" t="s">
        <v>24</v>
      </c>
    </row>
    <row r="16" spans="1:10" x14ac:dyDescent="0.25">
      <c r="C16" t="s">
        <v>25</v>
      </c>
    </row>
    <row r="17" spans="1:9" x14ac:dyDescent="0.25">
      <c r="C17" t="s">
        <v>26</v>
      </c>
    </row>
    <row r="18" spans="1:9" x14ac:dyDescent="0.25">
      <c r="C18" t="s">
        <v>27</v>
      </c>
    </row>
    <row r="19" spans="1:9" x14ac:dyDescent="0.25">
      <c r="C19" t="s">
        <v>28</v>
      </c>
    </row>
    <row r="20" spans="1:9" x14ac:dyDescent="0.25">
      <c r="A20">
        <v>4</v>
      </c>
      <c r="B20" t="s">
        <v>29</v>
      </c>
      <c r="C20" t="s">
        <v>30</v>
      </c>
      <c r="D20">
        <v>750</v>
      </c>
      <c r="E20" t="s">
        <v>11</v>
      </c>
      <c r="F20">
        <v>0</v>
      </c>
      <c r="G20">
        <v>0</v>
      </c>
      <c r="H20">
        <f>(D20*F20)</f>
        <v>0</v>
      </c>
      <c r="I20">
        <f>(D20*G20)</f>
        <v>0</v>
      </c>
    </row>
    <row r="21" spans="1:9" x14ac:dyDescent="0.25">
      <c r="A21" t="s">
        <v>12</v>
      </c>
    </row>
    <row r="22" spans="1:9" x14ac:dyDescent="0.25">
      <c r="C22" t="s">
        <v>31</v>
      </c>
    </row>
    <row r="23" spans="1:9" x14ac:dyDescent="0.25">
      <c r="C23" t="s">
        <v>32</v>
      </c>
    </row>
    <row r="24" spans="1:9" x14ac:dyDescent="0.25">
      <c r="A24">
        <v>5</v>
      </c>
      <c r="B24" t="s">
        <v>33</v>
      </c>
      <c r="C24" t="s">
        <v>34</v>
      </c>
      <c r="D24">
        <v>1</v>
      </c>
      <c r="E24" t="s">
        <v>35</v>
      </c>
      <c r="F24">
        <v>0</v>
      </c>
      <c r="G24">
        <v>0</v>
      </c>
      <c r="H24">
        <f>(D24*F24)</f>
        <v>0</v>
      </c>
      <c r="I24">
        <f>(D24*G24)</f>
        <v>0</v>
      </c>
    </row>
    <row r="25" spans="1:9" x14ac:dyDescent="0.25">
      <c r="A25" t="s">
        <v>12</v>
      </c>
    </row>
    <row r="26" spans="1:9" x14ac:dyDescent="0.25">
      <c r="C26" t="s">
        <v>36</v>
      </c>
    </row>
    <row r="27" spans="1:9" x14ac:dyDescent="0.25">
      <c r="A27">
        <v>6</v>
      </c>
      <c r="B27" t="s">
        <v>37</v>
      </c>
      <c r="D27">
        <v>70</v>
      </c>
      <c r="E27" t="s">
        <v>23</v>
      </c>
      <c r="F27">
        <v>0</v>
      </c>
      <c r="G27">
        <v>0</v>
      </c>
      <c r="H27">
        <f>(D27*F27)</f>
        <v>0</v>
      </c>
      <c r="I27">
        <f>(D27*G27)</f>
        <v>0</v>
      </c>
    </row>
    <row r="28" spans="1:9" x14ac:dyDescent="0.25">
      <c r="A28" t="s">
        <v>12</v>
      </c>
    </row>
    <row r="29" spans="1:9" x14ac:dyDescent="0.25">
      <c r="C29" t="s">
        <v>38</v>
      </c>
    </row>
    <row r="30" spans="1:9" x14ac:dyDescent="0.25">
      <c r="C30" t="s">
        <v>39</v>
      </c>
    </row>
    <row r="31" spans="1:9" x14ac:dyDescent="0.25">
      <c r="A31">
        <v>7</v>
      </c>
      <c r="B31" t="s">
        <v>40</v>
      </c>
      <c r="D31">
        <v>300</v>
      </c>
      <c r="E31" t="s">
        <v>35</v>
      </c>
      <c r="F31">
        <v>0</v>
      </c>
      <c r="G31">
        <v>0</v>
      </c>
      <c r="H31">
        <f>(D31*F31)</f>
        <v>0</v>
      </c>
      <c r="I31">
        <f>(D31*G31)</f>
        <v>0</v>
      </c>
    </row>
    <row r="32" spans="1:9" x14ac:dyDescent="0.25">
      <c r="A32" t="s">
        <v>12</v>
      </c>
    </row>
    <row r="33" spans="1:9" x14ac:dyDescent="0.25">
      <c r="C33" t="s">
        <v>41</v>
      </c>
    </row>
    <row r="34" spans="1:9" x14ac:dyDescent="0.25">
      <c r="C34" t="s">
        <v>32</v>
      </c>
    </row>
    <row r="35" spans="1:9" x14ac:dyDescent="0.25">
      <c r="C35" t="s">
        <v>42</v>
      </c>
    </row>
    <row r="36" spans="1:9" x14ac:dyDescent="0.25">
      <c r="A36">
        <v>8</v>
      </c>
      <c r="B36" t="s">
        <v>43</v>
      </c>
      <c r="D36">
        <v>70</v>
      </c>
      <c r="E36" t="s">
        <v>35</v>
      </c>
      <c r="F36">
        <v>0</v>
      </c>
      <c r="G36">
        <v>0</v>
      </c>
      <c r="H36">
        <f>(D36*F36)</f>
        <v>0</v>
      </c>
      <c r="I36">
        <f>(D36*G36)</f>
        <v>0</v>
      </c>
    </row>
    <row r="37" spans="1:9" x14ac:dyDescent="0.25">
      <c r="A37" t="s">
        <v>12</v>
      </c>
    </row>
    <row r="38" spans="1:9" x14ac:dyDescent="0.25">
      <c r="C38" t="s">
        <v>44</v>
      </c>
    </row>
    <row r="39" spans="1:9" x14ac:dyDescent="0.25">
      <c r="C39" t="s">
        <v>45</v>
      </c>
    </row>
    <row r="40" spans="1:9" x14ac:dyDescent="0.25">
      <c r="A40">
        <v>9</v>
      </c>
      <c r="B40" t="s">
        <v>46</v>
      </c>
      <c r="D40">
        <v>750</v>
      </c>
      <c r="E40" t="s">
        <v>11</v>
      </c>
      <c r="F40">
        <v>0</v>
      </c>
      <c r="G40">
        <v>0</v>
      </c>
      <c r="H40">
        <f>(D40*F40)</f>
        <v>0</v>
      </c>
      <c r="I40">
        <f>(D40*G40)</f>
        <v>0</v>
      </c>
    </row>
    <row r="41" spans="1:9" x14ac:dyDescent="0.25">
      <c r="A41" t="s">
        <v>12</v>
      </c>
    </row>
    <row r="42" spans="1:9" x14ac:dyDescent="0.25">
      <c r="C42" t="s">
        <v>47</v>
      </c>
    </row>
    <row r="43" spans="1:9" x14ac:dyDescent="0.25">
      <c r="A43">
        <v>10</v>
      </c>
      <c r="B43" t="s">
        <v>48</v>
      </c>
      <c r="C43" t="s">
        <v>49</v>
      </c>
      <c r="D43">
        <v>750</v>
      </c>
      <c r="E43" t="s">
        <v>11</v>
      </c>
      <c r="F43">
        <v>0</v>
      </c>
      <c r="G43">
        <v>0</v>
      </c>
      <c r="H43">
        <f>(D43*F43)</f>
        <v>0</v>
      </c>
      <c r="I43">
        <f>(D43*G43)</f>
        <v>0</v>
      </c>
    </row>
    <row r="44" spans="1:9" x14ac:dyDescent="0.25">
      <c r="A44" t="s">
        <v>12</v>
      </c>
    </row>
    <row r="45" spans="1:9" x14ac:dyDescent="0.25">
      <c r="C45" t="s">
        <v>50</v>
      </c>
    </row>
    <row r="46" spans="1:9" x14ac:dyDescent="0.25">
      <c r="C46" t="s">
        <v>51</v>
      </c>
    </row>
    <row r="47" spans="1:9" x14ac:dyDescent="0.25">
      <c r="C47" t="s">
        <v>52</v>
      </c>
    </row>
    <row r="48" spans="1:9" x14ac:dyDescent="0.25">
      <c r="C48" t="s">
        <v>53</v>
      </c>
    </row>
    <row r="49" spans="1:9" x14ac:dyDescent="0.25">
      <c r="A49">
        <v>11</v>
      </c>
      <c r="B49" t="s">
        <v>54</v>
      </c>
      <c r="C49" t="s">
        <v>55</v>
      </c>
      <c r="D49">
        <v>74</v>
      </c>
      <c r="E49" t="s">
        <v>23</v>
      </c>
      <c r="F49">
        <v>0</v>
      </c>
      <c r="G49">
        <v>0</v>
      </c>
      <c r="H49">
        <f>(D49*F49)</f>
        <v>0</v>
      </c>
      <c r="I49">
        <f>(D49*G49)</f>
        <v>0</v>
      </c>
    </row>
    <row r="50" spans="1:9" x14ac:dyDescent="0.25">
      <c r="A50" t="s">
        <v>12</v>
      </c>
    </row>
    <row r="51" spans="1:9" x14ac:dyDescent="0.25">
      <c r="C51" t="s">
        <v>56</v>
      </c>
    </row>
    <row r="52" spans="1:9" x14ac:dyDescent="0.25">
      <c r="C52" t="s">
        <v>57</v>
      </c>
    </row>
    <row r="53" spans="1:9" x14ac:dyDescent="0.25">
      <c r="C53" t="s">
        <v>58</v>
      </c>
    </row>
    <row r="54" spans="1:9" x14ac:dyDescent="0.25">
      <c r="C54" t="s">
        <v>52</v>
      </c>
    </row>
    <row r="55" spans="1:9" x14ac:dyDescent="0.25">
      <c r="C55" t="s">
        <v>53</v>
      </c>
    </row>
    <row r="56" spans="1:9" x14ac:dyDescent="0.25">
      <c r="C56" t="s">
        <v>59</v>
      </c>
    </row>
    <row r="57" spans="1:9" x14ac:dyDescent="0.25">
      <c r="A57">
        <v>12</v>
      </c>
      <c r="B57" t="s">
        <v>60</v>
      </c>
      <c r="C57" t="s">
        <v>61</v>
      </c>
      <c r="D57">
        <v>36</v>
      </c>
      <c r="E57" t="s">
        <v>23</v>
      </c>
      <c r="F57">
        <v>0</v>
      </c>
      <c r="G57">
        <v>0</v>
      </c>
      <c r="H57">
        <f>(D57*F57)</f>
        <v>0</v>
      </c>
      <c r="I57">
        <f>(D57*G57)</f>
        <v>0</v>
      </c>
    </row>
    <row r="58" spans="1:9" x14ac:dyDescent="0.25">
      <c r="A58" t="s">
        <v>12</v>
      </c>
    </row>
    <row r="59" spans="1:9" x14ac:dyDescent="0.25">
      <c r="C59" t="s">
        <v>62</v>
      </c>
    </row>
    <row r="60" spans="1:9" x14ac:dyDescent="0.25">
      <c r="C60" t="s">
        <v>63</v>
      </c>
    </row>
    <row r="61" spans="1:9" x14ac:dyDescent="0.25">
      <c r="C61" t="s">
        <v>52</v>
      </c>
    </row>
    <row r="62" spans="1:9" x14ac:dyDescent="0.25">
      <c r="C62" t="s">
        <v>53</v>
      </c>
    </row>
    <row r="63" spans="1:9" x14ac:dyDescent="0.25">
      <c r="A63">
        <v>13</v>
      </c>
      <c r="B63" t="s">
        <v>64</v>
      </c>
      <c r="C63" t="s">
        <v>65</v>
      </c>
      <c r="D63">
        <v>6</v>
      </c>
      <c r="E63" t="s">
        <v>23</v>
      </c>
      <c r="F63">
        <v>0</v>
      </c>
      <c r="G63">
        <v>0</v>
      </c>
      <c r="H63">
        <f>(D63*F63)</f>
        <v>0</v>
      </c>
      <c r="I63">
        <f>(D63*G63)</f>
        <v>0</v>
      </c>
    </row>
    <row r="64" spans="1:9" x14ac:dyDescent="0.25">
      <c r="A64" t="s">
        <v>12</v>
      </c>
    </row>
    <row r="65" spans="1:9" x14ac:dyDescent="0.25">
      <c r="C65" t="s">
        <v>66</v>
      </c>
    </row>
    <row r="66" spans="1:9" x14ac:dyDescent="0.25">
      <c r="C66" t="s">
        <v>52</v>
      </c>
    </row>
    <row r="67" spans="1:9" x14ac:dyDescent="0.25">
      <c r="C67" t="s">
        <v>67</v>
      </c>
    </row>
    <row r="68" spans="1:9" x14ac:dyDescent="0.25">
      <c r="C68" t="s">
        <v>53</v>
      </c>
    </row>
    <row r="69" spans="1:9" x14ac:dyDescent="0.25">
      <c r="A69">
        <v>14</v>
      </c>
      <c r="B69" t="s">
        <v>68</v>
      </c>
      <c r="C69" t="s">
        <v>69</v>
      </c>
      <c r="D69">
        <v>4</v>
      </c>
      <c r="E69" t="s">
        <v>23</v>
      </c>
      <c r="F69">
        <v>0</v>
      </c>
      <c r="G69">
        <v>0</v>
      </c>
      <c r="H69">
        <f>(D69*F69)</f>
        <v>0</v>
      </c>
      <c r="I69">
        <f>(D69*G69)</f>
        <v>0</v>
      </c>
    </row>
    <row r="70" spans="1:9" x14ac:dyDescent="0.25">
      <c r="A70" t="s">
        <v>12</v>
      </c>
    </row>
    <row r="71" spans="1:9" x14ac:dyDescent="0.25">
      <c r="C71" t="s">
        <v>70</v>
      </c>
    </row>
    <row r="72" spans="1:9" x14ac:dyDescent="0.25">
      <c r="C72" t="s">
        <v>71</v>
      </c>
    </row>
    <row r="73" spans="1:9" x14ac:dyDescent="0.25">
      <c r="C73" t="s">
        <v>72</v>
      </c>
    </row>
    <row r="74" spans="1:9" x14ac:dyDescent="0.25">
      <c r="C74" t="s">
        <v>73</v>
      </c>
    </row>
    <row r="75" spans="1:9" x14ac:dyDescent="0.25">
      <c r="C75" t="s">
        <v>74</v>
      </c>
    </row>
    <row r="76" spans="1:9" x14ac:dyDescent="0.25">
      <c r="C76" t="s">
        <v>75</v>
      </c>
    </row>
    <row r="77" spans="1:9" x14ac:dyDescent="0.25">
      <c r="C77" t="s">
        <v>76</v>
      </c>
    </row>
    <row r="78" spans="1:9" x14ac:dyDescent="0.25">
      <c r="C78" t="s">
        <v>77</v>
      </c>
    </row>
    <row r="79" spans="1:9" x14ac:dyDescent="0.25">
      <c r="C79" t="s">
        <v>78</v>
      </c>
    </row>
    <row r="80" spans="1:9" x14ac:dyDescent="0.25">
      <c r="A80">
        <v>15</v>
      </c>
      <c r="B80" t="s">
        <v>79</v>
      </c>
      <c r="C80" t="s">
        <v>80</v>
      </c>
      <c r="D80">
        <v>290</v>
      </c>
      <c r="E80" t="s">
        <v>11</v>
      </c>
      <c r="F80">
        <v>0</v>
      </c>
      <c r="G80">
        <v>0</v>
      </c>
      <c r="H80">
        <f>(D80*F80)</f>
        <v>0</v>
      </c>
      <c r="I80">
        <f>(D80*G80)</f>
        <v>0</v>
      </c>
    </row>
    <row r="81" spans="1:9" x14ac:dyDescent="0.25">
      <c r="A81" t="s">
        <v>12</v>
      </c>
    </row>
    <row r="82" spans="1:9" x14ac:dyDescent="0.25">
      <c r="C82" t="s">
        <v>81</v>
      </c>
    </row>
    <row r="83" spans="1:9" x14ac:dyDescent="0.25">
      <c r="C83" t="s">
        <v>82</v>
      </c>
    </row>
    <row r="84" spans="1:9" x14ac:dyDescent="0.25">
      <c r="C84" t="s">
        <v>83</v>
      </c>
    </row>
    <row r="85" spans="1:9" x14ac:dyDescent="0.25">
      <c r="C85" t="s">
        <v>84</v>
      </c>
    </row>
    <row r="86" spans="1:9" x14ac:dyDescent="0.25">
      <c r="C86" t="s">
        <v>85</v>
      </c>
    </row>
    <row r="87" spans="1:9" x14ac:dyDescent="0.25">
      <c r="A87">
        <v>16</v>
      </c>
      <c r="B87" t="s">
        <v>86</v>
      </c>
      <c r="C87" t="s">
        <v>87</v>
      </c>
      <c r="D87">
        <v>85</v>
      </c>
      <c r="E87" t="s">
        <v>11</v>
      </c>
      <c r="F87">
        <v>0</v>
      </c>
      <c r="G87">
        <v>0</v>
      </c>
      <c r="H87">
        <f>(D87*F87)</f>
        <v>0</v>
      </c>
      <c r="I87">
        <f>(D87*G87)</f>
        <v>0</v>
      </c>
    </row>
    <row r="88" spans="1:9" x14ac:dyDescent="0.25">
      <c r="A88" t="s">
        <v>12</v>
      </c>
    </row>
    <row r="89" spans="1:9" x14ac:dyDescent="0.25">
      <c r="C89" t="s">
        <v>88</v>
      </c>
    </row>
    <row r="90" spans="1:9" x14ac:dyDescent="0.25">
      <c r="C90" t="s">
        <v>83</v>
      </c>
    </row>
    <row r="91" spans="1:9" x14ac:dyDescent="0.25">
      <c r="C91" t="s">
        <v>84</v>
      </c>
    </row>
    <row r="92" spans="1:9" x14ac:dyDescent="0.25">
      <c r="C92" t="s">
        <v>89</v>
      </c>
    </row>
    <row r="93" spans="1:9" x14ac:dyDescent="0.25">
      <c r="A93">
        <v>17</v>
      </c>
      <c r="B93" t="s">
        <v>90</v>
      </c>
      <c r="C93" t="s">
        <v>87</v>
      </c>
      <c r="D93">
        <v>85</v>
      </c>
      <c r="E93" t="s">
        <v>11</v>
      </c>
      <c r="F93">
        <v>0</v>
      </c>
      <c r="G93">
        <v>0</v>
      </c>
      <c r="H93">
        <f>(D93*F93)</f>
        <v>0</v>
      </c>
      <c r="I93">
        <f>(D93*G93)</f>
        <v>0</v>
      </c>
    </row>
    <row r="94" spans="1:9" x14ac:dyDescent="0.25">
      <c r="A94" t="s">
        <v>12</v>
      </c>
    </row>
    <row r="95" spans="1:9" x14ac:dyDescent="0.25">
      <c r="C95" t="s">
        <v>91</v>
      </c>
    </row>
    <row r="96" spans="1:9" x14ac:dyDescent="0.25">
      <c r="C96" t="s">
        <v>92</v>
      </c>
    </row>
    <row r="97" spans="1:9" x14ac:dyDescent="0.25">
      <c r="C97" t="s">
        <v>83</v>
      </c>
    </row>
    <row r="98" spans="1:9" x14ac:dyDescent="0.25">
      <c r="C98" t="s">
        <v>84</v>
      </c>
    </row>
    <row r="99" spans="1:9" x14ac:dyDescent="0.25">
      <c r="C99" t="s">
        <v>93</v>
      </c>
    </row>
    <row r="100" spans="1:9" x14ac:dyDescent="0.25">
      <c r="A100">
        <v>18</v>
      </c>
      <c r="B100" t="s">
        <v>94</v>
      </c>
      <c r="C100" t="s">
        <v>87</v>
      </c>
      <c r="D100">
        <v>85</v>
      </c>
      <c r="E100" t="s">
        <v>11</v>
      </c>
      <c r="F100">
        <v>0</v>
      </c>
      <c r="G100">
        <v>0</v>
      </c>
      <c r="H100">
        <f>(D100*F100)</f>
        <v>0</v>
      </c>
      <c r="I100">
        <f>(D100*G100)</f>
        <v>0</v>
      </c>
    </row>
    <row r="101" spans="1:9" x14ac:dyDescent="0.25">
      <c r="A101" t="s">
        <v>12</v>
      </c>
    </row>
    <row r="102" spans="1:9" x14ac:dyDescent="0.25">
      <c r="C102" t="s">
        <v>95</v>
      </c>
    </row>
    <row r="103" spans="1:9" x14ac:dyDescent="0.25">
      <c r="C103" t="s">
        <v>96</v>
      </c>
    </row>
    <row r="104" spans="1:9" x14ac:dyDescent="0.25">
      <c r="C104" t="s">
        <v>97</v>
      </c>
    </row>
    <row r="105" spans="1:9" x14ac:dyDescent="0.25">
      <c r="C105" t="s">
        <v>98</v>
      </c>
    </row>
    <row r="106" spans="1:9" x14ac:dyDescent="0.25">
      <c r="C106" t="s">
        <v>84</v>
      </c>
    </row>
    <row r="107" spans="1:9" x14ac:dyDescent="0.25">
      <c r="C107" t="s">
        <v>89</v>
      </c>
    </row>
    <row r="108" spans="1:9" x14ac:dyDescent="0.25">
      <c r="A108">
        <v>19</v>
      </c>
      <c r="B108" t="s">
        <v>99</v>
      </c>
      <c r="C108" t="s">
        <v>100</v>
      </c>
      <c r="D108">
        <v>55</v>
      </c>
      <c r="E108" t="s">
        <v>23</v>
      </c>
      <c r="F108">
        <v>0</v>
      </c>
      <c r="G108">
        <v>0</v>
      </c>
      <c r="H108">
        <f>(D108*F108)</f>
        <v>0</v>
      </c>
      <c r="I108">
        <f>(D108*G108)</f>
        <v>0</v>
      </c>
    </row>
    <row r="109" spans="1:9" x14ac:dyDescent="0.25">
      <c r="A109" t="s">
        <v>12</v>
      </c>
    </row>
    <row r="110" spans="1:9" x14ac:dyDescent="0.25">
      <c r="C110" t="s">
        <v>101</v>
      </c>
    </row>
    <row r="111" spans="1:9" x14ac:dyDescent="0.25">
      <c r="C111" t="s">
        <v>102</v>
      </c>
    </row>
    <row r="112" spans="1:9" x14ac:dyDescent="0.25">
      <c r="C112" t="s">
        <v>103</v>
      </c>
    </row>
    <row r="113" spans="1:9" x14ac:dyDescent="0.25">
      <c r="C113" t="s">
        <v>84</v>
      </c>
    </row>
    <row r="114" spans="1:9" x14ac:dyDescent="0.25">
      <c r="C114" t="s">
        <v>104</v>
      </c>
    </row>
    <row r="115" spans="1:9" x14ac:dyDescent="0.25">
      <c r="A115">
        <v>20</v>
      </c>
      <c r="B115" t="s">
        <v>105</v>
      </c>
      <c r="C115" t="s">
        <v>100</v>
      </c>
      <c r="D115">
        <v>55</v>
      </c>
      <c r="E115" t="s">
        <v>23</v>
      </c>
      <c r="F115">
        <v>0</v>
      </c>
      <c r="G115">
        <v>0</v>
      </c>
      <c r="H115">
        <f>(D115*F115)</f>
        <v>0</v>
      </c>
      <c r="I115">
        <f>(D115*G115)</f>
        <v>0</v>
      </c>
    </row>
    <row r="116" spans="1:9" x14ac:dyDescent="0.25">
      <c r="A116" t="s">
        <v>12</v>
      </c>
    </row>
    <row r="117" spans="1:9" x14ac:dyDescent="0.25">
      <c r="C117" t="s">
        <v>101</v>
      </c>
    </row>
    <row r="118" spans="1:9" x14ac:dyDescent="0.25">
      <c r="C118" t="s">
        <v>106</v>
      </c>
    </row>
    <row r="119" spans="1:9" x14ac:dyDescent="0.25">
      <c r="C119" t="s">
        <v>107</v>
      </c>
    </row>
    <row r="120" spans="1:9" x14ac:dyDescent="0.25">
      <c r="C120" t="s">
        <v>104</v>
      </c>
    </row>
    <row r="121" spans="1:9" x14ac:dyDescent="0.25">
      <c r="A121">
        <v>21</v>
      </c>
      <c r="B121" t="s">
        <v>108</v>
      </c>
      <c r="C121" t="s">
        <v>109</v>
      </c>
      <c r="D121">
        <v>1</v>
      </c>
      <c r="E121" t="s">
        <v>110</v>
      </c>
      <c r="F121">
        <v>0</v>
      </c>
      <c r="G121">
        <v>0</v>
      </c>
      <c r="H121">
        <f>(D121*F121)</f>
        <v>0</v>
      </c>
      <c r="I121">
        <f>(D121*G121)</f>
        <v>0</v>
      </c>
    </row>
    <row r="122" spans="1:9" x14ac:dyDescent="0.25">
      <c r="A122" t="s">
        <v>12</v>
      </c>
    </row>
    <row r="123" spans="1:9" x14ac:dyDescent="0.25">
      <c r="C123" t="s">
        <v>111</v>
      </c>
    </row>
    <row r="124" spans="1:9" x14ac:dyDescent="0.25">
      <c r="A124">
        <v>22</v>
      </c>
      <c r="B124" t="s">
        <v>112</v>
      </c>
      <c r="C124" t="s">
        <v>113</v>
      </c>
      <c r="D124">
        <v>17</v>
      </c>
      <c r="E124" t="s">
        <v>35</v>
      </c>
      <c r="F124">
        <v>0</v>
      </c>
      <c r="G124">
        <v>0</v>
      </c>
      <c r="H124">
        <f>(D124*F124)</f>
        <v>0</v>
      </c>
      <c r="I124">
        <f>(D124*G124)</f>
        <v>0</v>
      </c>
    </row>
    <row r="125" spans="1:9" x14ac:dyDescent="0.25">
      <c r="A125" t="s">
        <v>12</v>
      </c>
    </row>
    <row r="126" spans="1:9" x14ac:dyDescent="0.25">
      <c r="C126" t="s">
        <v>114</v>
      </c>
    </row>
    <row r="127" spans="1:9" x14ac:dyDescent="0.25">
      <c r="C127" t="s">
        <v>115</v>
      </c>
    </row>
    <row r="128" spans="1:9" x14ac:dyDescent="0.25">
      <c r="C128" t="s">
        <v>116</v>
      </c>
    </row>
    <row r="129" spans="1:9" x14ac:dyDescent="0.25">
      <c r="C129" t="s">
        <v>117</v>
      </c>
    </row>
    <row r="130" spans="1:9" x14ac:dyDescent="0.25">
      <c r="C130" t="s">
        <v>118</v>
      </c>
    </row>
    <row r="131" spans="1:9" x14ac:dyDescent="0.25">
      <c r="C131" t="s">
        <v>119</v>
      </c>
    </row>
    <row r="132" spans="1:9" x14ac:dyDescent="0.25">
      <c r="C132" t="s">
        <v>120</v>
      </c>
    </row>
    <row r="133" spans="1:9" x14ac:dyDescent="0.25">
      <c r="C133" t="s">
        <v>121</v>
      </c>
    </row>
    <row r="134" spans="1:9" x14ac:dyDescent="0.25">
      <c r="C134" t="s">
        <v>122</v>
      </c>
    </row>
    <row r="135" spans="1:9" x14ac:dyDescent="0.25">
      <c r="A135">
        <v>23</v>
      </c>
      <c r="B135" t="s">
        <v>123</v>
      </c>
      <c r="D135">
        <v>2</v>
      </c>
      <c r="E135" t="s">
        <v>35</v>
      </c>
      <c r="F135">
        <v>0</v>
      </c>
      <c r="G135">
        <v>0</v>
      </c>
      <c r="H135">
        <f>(D135*F135)</f>
        <v>0</v>
      </c>
      <c r="I135">
        <f>(D135*G135)</f>
        <v>0</v>
      </c>
    </row>
    <row r="136" spans="1:9" x14ac:dyDescent="0.25">
      <c r="A136" t="s">
        <v>12</v>
      </c>
    </row>
    <row r="137" spans="1:9" x14ac:dyDescent="0.25">
      <c r="C137" t="s">
        <v>124</v>
      </c>
    </row>
    <row r="138" spans="1:9" x14ac:dyDescent="0.25">
      <c r="C138" t="s">
        <v>125</v>
      </c>
    </row>
    <row r="139" spans="1:9" x14ac:dyDescent="0.25">
      <c r="C139" t="s">
        <v>126</v>
      </c>
    </row>
    <row r="140" spans="1:9" x14ac:dyDescent="0.25">
      <c r="C140" t="s">
        <v>127</v>
      </c>
    </row>
    <row r="141" spans="1:9" x14ac:dyDescent="0.25">
      <c r="C141" t="s">
        <v>128</v>
      </c>
    </row>
    <row r="142" spans="1:9" x14ac:dyDescent="0.25">
      <c r="C142" t="s">
        <v>129</v>
      </c>
    </row>
    <row r="143" spans="1:9" x14ac:dyDescent="0.25">
      <c r="C143" t="s">
        <v>120</v>
      </c>
    </row>
    <row r="144" spans="1:9" x14ac:dyDescent="0.25">
      <c r="C144" t="s">
        <v>130</v>
      </c>
    </row>
    <row r="145" spans="1:9" x14ac:dyDescent="0.25">
      <c r="C145" t="s">
        <v>122</v>
      </c>
    </row>
    <row r="146" spans="1:9" x14ac:dyDescent="0.25">
      <c r="A146">
        <v>24</v>
      </c>
      <c r="B146" t="s">
        <v>131</v>
      </c>
      <c r="D146">
        <v>1</v>
      </c>
      <c r="E146" t="s">
        <v>35</v>
      </c>
      <c r="F146">
        <v>0</v>
      </c>
      <c r="G146">
        <v>0</v>
      </c>
      <c r="H146">
        <f>(D146*F146)</f>
        <v>0</v>
      </c>
      <c r="I146">
        <f>(D146*G146)</f>
        <v>0</v>
      </c>
    </row>
    <row r="147" spans="1:9" x14ac:dyDescent="0.25">
      <c r="A147" t="s">
        <v>12</v>
      </c>
    </row>
    <row r="148" spans="1:9" x14ac:dyDescent="0.25">
      <c r="C148" t="s">
        <v>132</v>
      </c>
    </row>
    <row r="149" spans="1:9" x14ac:dyDescent="0.25">
      <c r="C149" t="s">
        <v>133</v>
      </c>
    </row>
    <row r="150" spans="1:9" x14ac:dyDescent="0.25">
      <c r="C150" t="s">
        <v>134</v>
      </c>
    </row>
    <row r="151" spans="1:9" x14ac:dyDescent="0.25">
      <c r="C151" t="s">
        <v>126</v>
      </c>
    </row>
    <row r="152" spans="1:9" x14ac:dyDescent="0.25">
      <c r="C152" t="s">
        <v>135</v>
      </c>
    </row>
    <row r="153" spans="1:9" x14ac:dyDescent="0.25">
      <c r="C153" t="s">
        <v>136</v>
      </c>
    </row>
    <row r="154" spans="1:9" x14ac:dyDescent="0.25">
      <c r="C154" t="s">
        <v>120</v>
      </c>
    </row>
    <row r="155" spans="1:9" x14ac:dyDescent="0.25">
      <c r="C155" t="s">
        <v>122</v>
      </c>
    </row>
    <row r="156" spans="1:9" x14ac:dyDescent="0.25">
      <c r="A156">
        <v>25</v>
      </c>
      <c r="B156" t="s">
        <v>137</v>
      </c>
      <c r="C156" t="s">
        <v>138</v>
      </c>
      <c r="D156">
        <v>9</v>
      </c>
      <c r="E156" t="s">
        <v>35</v>
      </c>
      <c r="F156">
        <v>0</v>
      </c>
      <c r="G156">
        <v>0</v>
      </c>
      <c r="H156">
        <f>(D156*F156)</f>
        <v>0</v>
      </c>
      <c r="I156">
        <f>(D156*G156)</f>
        <v>0</v>
      </c>
    </row>
    <row r="157" spans="1:9" x14ac:dyDescent="0.25">
      <c r="A157" t="s">
        <v>12</v>
      </c>
    </row>
    <row r="158" spans="1:9" x14ac:dyDescent="0.25">
      <c r="A158">
        <v>26</v>
      </c>
      <c r="B158" t="s">
        <v>139</v>
      </c>
      <c r="C158" t="s">
        <v>140</v>
      </c>
      <c r="D158">
        <v>1</v>
      </c>
      <c r="E158" t="s">
        <v>35</v>
      </c>
      <c r="F158">
        <v>0</v>
      </c>
      <c r="G158">
        <v>0</v>
      </c>
      <c r="H158">
        <f>(D158*F158)</f>
        <v>0</v>
      </c>
      <c r="I158">
        <f>(D158*G158)</f>
        <v>0</v>
      </c>
    </row>
    <row r="159" spans="1:9" x14ac:dyDescent="0.25">
      <c r="A159" t="s">
        <v>12</v>
      </c>
    </row>
    <row r="160" spans="1:9" x14ac:dyDescent="0.25">
      <c r="C160" t="s">
        <v>141</v>
      </c>
    </row>
    <row r="161" spans="1:9" x14ac:dyDescent="0.25">
      <c r="C161" t="s">
        <v>133</v>
      </c>
    </row>
    <row r="162" spans="1:9" x14ac:dyDescent="0.25">
      <c r="C162" t="s">
        <v>134</v>
      </c>
    </row>
    <row r="163" spans="1:9" x14ac:dyDescent="0.25">
      <c r="C163" t="s">
        <v>126</v>
      </c>
    </row>
    <row r="164" spans="1:9" x14ac:dyDescent="0.25">
      <c r="C164" t="s">
        <v>135</v>
      </c>
    </row>
    <row r="165" spans="1:9" x14ac:dyDescent="0.25">
      <c r="C165" t="s">
        <v>136</v>
      </c>
    </row>
    <row r="166" spans="1:9" x14ac:dyDescent="0.25">
      <c r="C166" t="s">
        <v>120</v>
      </c>
    </row>
    <row r="167" spans="1:9" x14ac:dyDescent="0.25">
      <c r="C167" t="s">
        <v>122</v>
      </c>
    </row>
    <row r="168" spans="1:9" x14ac:dyDescent="0.25">
      <c r="A168">
        <v>27</v>
      </c>
      <c r="B168" t="s">
        <v>142</v>
      </c>
      <c r="C168" t="s">
        <v>143</v>
      </c>
      <c r="D168">
        <v>1</v>
      </c>
      <c r="E168" t="s">
        <v>35</v>
      </c>
      <c r="F168">
        <v>0</v>
      </c>
      <c r="G168">
        <v>0</v>
      </c>
      <c r="H168">
        <f>(D168*F168)</f>
        <v>0</v>
      </c>
      <c r="I168">
        <f>(D168*G168)</f>
        <v>0</v>
      </c>
    </row>
    <row r="169" spans="1:9" x14ac:dyDescent="0.25">
      <c r="A169" t="s">
        <v>12</v>
      </c>
    </row>
    <row r="170" spans="1:9" x14ac:dyDescent="0.25">
      <c r="A170">
        <v>28</v>
      </c>
      <c r="B170" t="s">
        <v>144</v>
      </c>
      <c r="C170" t="s">
        <v>145</v>
      </c>
      <c r="D170">
        <v>1</v>
      </c>
      <c r="E170" t="s">
        <v>35</v>
      </c>
      <c r="F170">
        <v>0</v>
      </c>
      <c r="G170">
        <v>0</v>
      </c>
      <c r="H170">
        <f>(D170*F170)</f>
        <v>0</v>
      </c>
      <c r="I170">
        <f>(D170*G170)</f>
        <v>0</v>
      </c>
    </row>
    <row r="171" spans="1:9" x14ac:dyDescent="0.25">
      <c r="A171" t="s">
        <v>12</v>
      </c>
    </row>
    <row r="172" spans="1:9" x14ac:dyDescent="0.25">
      <c r="A172">
        <v>29</v>
      </c>
      <c r="B172" t="s">
        <v>146</v>
      </c>
      <c r="C172" t="s">
        <v>147</v>
      </c>
      <c r="D172">
        <v>1</v>
      </c>
      <c r="E172" t="s">
        <v>35</v>
      </c>
      <c r="F172">
        <v>0</v>
      </c>
      <c r="G172">
        <v>0</v>
      </c>
      <c r="H172">
        <f>(D172*F172)</f>
        <v>0</v>
      </c>
      <c r="I172">
        <f>(D172*G172)</f>
        <v>0</v>
      </c>
    </row>
    <row r="173" spans="1:9" x14ac:dyDescent="0.25">
      <c r="A173" t="s">
        <v>12</v>
      </c>
    </row>
    <row r="174" spans="1:9" x14ac:dyDescent="0.25">
      <c r="C174" t="s">
        <v>141</v>
      </c>
    </row>
    <row r="175" spans="1:9" x14ac:dyDescent="0.25">
      <c r="C175" t="s">
        <v>133</v>
      </c>
    </row>
    <row r="176" spans="1:9" x14ac:dyDescent="0.25">
      <c r="C176" t="s">
        <v>148</v>
      </c>
    </row>
    <row r="177" spans="1:9" x14ac:dyDescent="0.25">
      <c r="C177" t="s">
        <v>149</v>
      </c>
    </row>
    <row r="178" spans="1:9" x14ac:dyDescent="0.25">
      <c r="C178" t="s">
        <v>135</v>
      </c>
    </row>
    <row r="179" spans="1:9" x14ac:dyDescent="0.25">
      <c r="C179" t="s">
        <v>136</v>
      </c>
    </row>
    <row r="180" spans="1:9" x14ac:dyDescent="0.25">
      <c r="C180" t="s">
        <v>120</v>
      </c>
    </row>
    <row r="181" spans="1:9" x14ac:dyDescent="0.25">
      <c r="C181" t="s">
        <v>122</v>
      </c>
    </row>
    <row r="182" spans="1:9" x14ac:dyDescent="0.25">
      <c r="A182">
        <v>30</v>
      </c>
      <c r="B182" t="s">
        <v>150</v>
      </c>
      <c r="C182" t="s">
        <v>151</v>
      </c>
      <c r="D182">
        <v>4</v>
      </c>
      <c r="E182" t="s">
        <v>35</v>
      </c>
      <c r="F182">
        <v>0</v>
      </c>
      <c r="G182">
        <v>0</v>
      </c>
      <c r="H182">
        <f>(D182*F182)</f>
        <v>0</v>
      </c>
      <c r="I182">
        <f>(D182*G182)</f>
        <v>0</v>
      </c>
    </row>
    <row r="183" spans="1:9" x14ac:dyDescent="0.25">
      <c r="A183" t="s">
        <v>12</v>
      </c>
    </row>
    <row r="184" spans="1:9" x14ac:dyDescent="0.25">
      <c r="C184" t="s">
        <v>152</v>
      </c>
    </row>
    <row r="185" spans="1:9" x14ac:dyDescent="0.25">
      <c r="C185" t="s">
        <v>153</v>
      </c>
    </row>
    <row r="186" spans="1:9" x14ac:dyDescent="0.25">
      <c r="A186">
        <v>31</v>
      </c>
      <c r="B186" t="s">
        <v>154</v>
      </c>
      <c r="C186" t="s">
        <v>155</v>
      </c>
      <c r="D186">
        <v>6</v>
      </c>
      <c r="E186" t="s">
        <v>17</v>
      </c>
      <c r="F186">
        <v>0</v>
      </c>
      <c r="G186">
        <v>0</v>
      </c>
      <c r="H186">
        <f>(D186*F186)</f>
        <v>0</v>
      </c>
      <c r="I186">
        <f>(D186*G186)</f>
        <v>0</v>
      </c>
    </row>
    <row r="187" spans="1:9" x14ac:dyDescent="0.25">
      <c r="A187" t="s">
        <v>12</v>
      </c>
    </row>
    <row r="188" spans="1:9" x14ac:dyDescent="0.25">
      <c r="C188" t="s">
        <v>156</v>
      </c>
    </row>
    <row r="189" spans="1:9" x14ac:dyDescent="0.25">
      <c r="C189" t="s">
        <v>157</v>
      </c>
    </row>
    <row r="190" spans="1:9" x14ac:dyDescent="0.25">
      <c r="C190" t="s">
        <v>158</v>
      </c>
    </row>
    <row r="191" spans="1:9" x14ac:dyDescent="0.25">
      <c r="C191" t="s">
        <v>159</v>
      </c>
    </row>
    <row r="192" spans="1:9" x14ac:dyDescent="0.25">
      <c r="C192" t="s">
        <v>160</v>
      </c>
    </row>
    <row r="193" spans="1:9" x14ac:dyDescent="0.25">
      <c r="C193" t="s">
        <v>161</v>
      </c>
    </row>
    <row r="194" spans="1:9" x14ac:dyDescent="0.25">
      <c r="C194" t="s">
        <v>162</v>
      </c>
    </row>
    <row r="195" spans="1:9" x14ac:dyDescent="0.25">
      <c r="C195" t="s">
        <v>163</v>
      </c>
    </row>
    <row r="196" spans="1:9" x14ac:dyDescent="0.25">
      <c r="A196">
        <v>32</v>
      </c>
      <c r="B196" t="s">
        <v>164</v>
      </c>
      <c r="C196" t="s">
        <v>165</v>
      </c>
      <c r="D196">
        <v>50</v>
      </c>
      <c r="E196" t="s">
        <v>11</v>
      </c>
      <c r="F196">
        <v>0</v>
      </c>
      <c r="G196">
        <v>0</v>
      </c>
      <c r="H196">
        <f>(D196*F196)</f>
        <v>0</v>
      </c>
      <c r="I196">
        <f>(D196*G196)</f>
        <v>0</v>
      </c>
    </row>
    <row r="197" spans="1:9" x14ac:dyDescent="0.25">
      <c r="A197" t="s">
        <v>12</v>
      </c>
    </row>
    <row r="198" spans="1:9" x14ac:dyDescent="0.25">
      <c r="C198" t="s">
        <v>166</v>
      </c>
    </row>
    <row r="199" spans="1:9" x14ac:dyDescent="0.25">
      <c r="C199" t="s">
        <v>167</v>
      </c>
    </row>
    <row r="200" spans="1:9" x14ac:dyDescent="0.25">
      <c r="C200" t="s">
        <v>168</v>
      </c>
    </row>
    <row r="201" spans="1:9" x14ac:dyDescent="0.25">
      <c r="C201" t="s">
        <v>169</v>
      </c>
    </row>
    <row r="202" spans="1:9" x14ac:dyDescent="0.25">
      <c r="C202" t="s">
        <v>170</v>
      </c>
    </row>
    <row r="203" spans="1:9" x14ac:dyDescent="0.25">
      <c r="C203" t="s">
        <v>171</v>
      </c>
    </row>
    <row r="204" spans="1:9" x14ac:dyDescent="0.25">
      <c r="C204" t="s">
        <v>136</v>
      </c>
    </row>
    <row r="205" spans="1:9" x14ac:dyDescent="0.25">
      <c r="A205">
        <v>33</v>
      </c>
      <c r="B205" t="s">
        <v>172</v>
      </c>
      <c r="C205" t="s">
        <v>173</v>
      </c>
      <c r="D205">
        <v>3</v>
      </c>
      <c r="E205" t="s">
        <v>35</v>
      </c>
      <c r="F205">
        <v>0</v>
      </c>
      <c r="G205">
        <v>0</v>
      </c>
      <c r="H205">
        <f>(D205*F205)</f>
        <v>0</v>
      </c>
      <c r="I205">
        <f>(D205*G205)</f>
        <v>0</v>
      </c>
    </row>
    <row r="206" spans="1:9" x14ac:dyDescent="0.25">
      <c r="A206" t="s">
        <v>12</v>
      </c>
    </row>
    <row r="207" spans="1:9" x14ac:dyDescent="0.25">
      <c r="A207">
        <v>34</v>
      </c>
      <c r="B207" t="s">
        <v>174</v>
      </c>
      <c r="C207" t="s">
        <v>175</v>
      </c>
      <c r="D207">
        <v>4</v>
      </c>
      <c r="E207" t="s">
        <v>35</v>
      </c>
      <c r="F207">
        <v>0</v>
      </c>
      <c r="G207">
        <v>0</v>
      </c>
      <c r="H207">
        <f>(D207*F207)</f>
        <v>0</v>
      </c>
      <c r="I207">
        <f>(D207*G207)</f>
        <v>0</v>
      </c>
    </row>
    <row r="208" spans="1:9" x14ac:dyDescent="0.25">
      <c r="A208" t="s">
        <v>12</v>
      </c>
    </row>
    <row r="209" spans="1:9" x14ac:dyDescent="0.25">
      <c r="C209" t="s">
        <v>176</v>
      </c>
    </row>
    <row r="210" spans="1:9" x14ac:dyDescent="0.25">
      <c r="C210" t="s">
        <v>177</v>
      </c>
    </row>
    <row r="211" spans="1:9" x14ac:dyDescent="0.25">
      <c r="C211" t="s">
        <v>178</v>
      </c>
    </row>
    <row r="212" spans="1:9" x14ac:dyDescent="0.25">
      <c r="A212">
        <v>35</v>
      </c>
      <c r="B212" t="s">
        <v>179</v>
      </c>
      <c r="C212" t="s">
        <v>180</v>
      </c>
      <c r="D212">
        <v>100</v>
      </c>
      <c r="E212" t="s">
        <v>11</v>
      </c>
      <c r="F212">
        <v>0</v>
      </c>
      <c r="G212">
        <v>0</v>
      </c>
      <c r="H212">
        <f>(D212*F212)</f>
        <v>0</v>
      </c>
      <c r="I212">
        <f>(D212*G212)</f>
        <v>0</v>
      </c>
    </row>
    <row r="213" spans="1:9" x14ac:dyDescent="0.25">
      <c r="A213" t="s">
        <v>12</v>
      </c>
    </row>
    <row r="214" spans="1:9" x14ac:dyDescent="0.25">
      <c r="C214" t="s">
        <v>181</v>
      </c>
    </row>
    <row r="215" spans="1:9" x14ac:dyDescent="0.25">
      <c r="C215" t="s">
        <v>182</v>
      </c>
    </row>
    <row r="216" spans="1:9" x14ac:dyDescent="0.25">
      <c r="C216" t="s">
        <v>183</v>
      </c>
    </row>
    <row r="217" spans="1:9" x14ac:dyDescent="0.25">
      <c r="C217" t="s">
        <v>184</v>
      </c>
    </row>
    <row r="218" spans="1:9" x14ac:dyDescent="0.25">
      <c r="C218" t="s">
        <v>185</v>
      </c>
    </row>
    <row r="219" spans="1:9" x14ac:dyDescent="0.25">
      <c r="A219">
        <v>36</v>
      </c>
      <c r="B219" t="s">
        <v>186</v>
      </c>
      <c r="C219" t="s">
        <v>187</v>
      </c>
      <c r="D219">
        <v>500</v>
      </c>
      <c r="E219" t="s">
        <v>11</v>
      </c>
      <c r="F219">
        <v>0</v>
      </c>
      <c r="G219">
        <v>0</v>
      </c>
      <c r="H219">
        <f>(D219*F219)</f>
        <v>0</v>
      </c>
      <c r="I219">
        <f>(D219*G219)</f>
        <v>0</v>
      </c>
    </row>
    <row r="220" spans="1:9" x14ac:dyDescent="0.25">
      <c r="A220" t="s">
        <v>12</v>
      </c>
    </row>
    <row r="221" spans="1:9" x14ac:dyDescent="0.25">
      <c r="C221" t="s">
        <v>188</v>
      </c>
    </row>
    <row r="222" spans="1:9" x14ac:dyDescent="0.25">
      <c r="C222" t="s">
        <v>189</v>
      </c>
    </row>
    <row r="223" spans="1:9" x14ac:dyDescent="0.25">
      <c r="C223" t="s">
        <v>190</v>
      </c>
    </row>
    <row r="224" spans="1:9" x14ac:dyDescent="0.25">
      <c r="C224" t="s">
        <v>191</v>
      </c>
    </row>
    <row r="225" spans="1:9" x14ac:dyDescent="0.25">
      <c r="C225" t="s">
        <v>192</v>
      </c>
    </row>
    <row r="226" spans="1:9" x14ac:dyDescent="0.25">
      <c r="C226" t="s">
        <v>193</v>
      </c>
    </row>
    <row r="227" spans="1:9" x14ac:dyDescent="0.25">
      <c r="C227" t="s">
        <v>194</v>
      </c>
    </row>
    <row r="228" spans="1:9" x14ac:dyDescent="0.25">
      <c r="A228">
        <v>37</v>
      </c>
      <c r="B228" t="s">
        <v>195</v>
      </c>
      <c r="C228" t="s">
        <v>196</v>
      </c>
      <c r="D228">
        <v>100</v>
      </c>
      <c r="E228" t="s">
        <v>23</v>
      </c>
      <c r="F228">
        <v>0</v>
      </c>
      <c r="G228">
        <v>0</v>
      </c>
      <c r="H228">
        <f>(D228*F228)</f>
        <v>0</v>
      </c>
      <c r="I228">
        <f>(D228*G228)</f>
        <v>0</v>
      </c>
    </row>
    <row r="229" spans="1:9" x14ac:dyDescent="0.25">
      <c r="A229" t="s">
        <v>12</v>
      </c>
    </row>
    <row r="230" spans="1:9" x14ac:dyDescent="0.25">
      <c r="A230">
        <v>38</v>
      </c>
      <c r="B230" t="s">
        <v>197</v>
      </c>
      <c r="C230" t="s">
        <v>198</v>
      </c>
      <c r="D230">
        <v>30</v>
      </c>
      <c r="E230" t="s">
        <v>23</v>
      </c>
      <c r="F230">
        <v>0</v>
      </c>
      <c r="G230">
        <v>0</v>
      </c>
      <c r="H230">
        <f>(D230*F230)</f>
        <v>0</v>
      </c>
      <c r="I230">
        <f>(D230*G230)</f>
        <v>0</v>
      </c>
    </row>
    <row r="231" spans="1:9" x14ac:dyDescent="0.25">
      <c r="A231" t="s">
        <v>12</v>
      </c>
    </row>
    <row r="232" spans="1:9" x14ac:dyDescent="0.25">
      <c r="C232" t="s">
        <v>199</v>
      </c>
    </row>
    <row r="233" spans="1:9" x14ac:dyDescent="0.25">
      <c r="C233" t="s">
        <v>200</v>
      </c>
    </row>
    <row r="234" spans="1:9" x14ac:dyDescent="0.25">
      <c r="C234" t="s">
        <v>201</v>
      </c>
    </row>
    <row r="235" spans="1:9" x14ac:dyDescent="0.25">
      <c r="C235" t="s">
        <v>202</v>
      </c>
    </row>
    <row r="236" spans="1:9" x14ac:dyDescent="0.25">
      <c r="A236">
        <v>39</v>
      </c>
      <c r="B236" t="s">
        <v>203</v>
      </c>
      <c r="C236" t="s">
        <v>204</v>
      </c>
      <c r="D236">
        <v>1</v>
      </c>
      <c r="E236" t="s">
        <v>35</v>
      </c>
      <c r="F236">
        <v>0</v>
      </c>
      <c r="G236">
        <v>0</v>
      </c>
      <c r="H236">
        <f>(D236*F236)</f>
        <v>0</v>
      </c>
      <c r="I236">
        <f>(D236*G236)</f>
        <v>0</v>
      </c>
    </row>
    <row r="237" spans="1:9" x14ac:dyDescent="0.25">
      <c r="A237" t="s">
        <v>12</v>
      </c>
    </row>
    <row r="238" spans="1:9" x14ac:dyDescent="0.25">
      <c r="C238" t="s">
        <v>205</v>
      </c>
    </row>
    <row r="239" spans="1:9" x14ac:dyDescent="0.25">
      <c r="C239" t="s">
        <v>206</v>
      </c>
    </row>
    <row r="240" spans="1:9" x14ac:dyDescent="0.25">
      <c r="C240" t="s">
        <v>201</v>
      </c>
    </row>
    <row r="241" spans="1:9" x14ac:dyDescent="0.25">
      <c r="A241">
        <v>40</v>
      </c>
      <c r="B241" t="s">
        <v>207</v>
      </c>
      <c r="C241" t="s">
        <v>208</v>
      </c>
      <c r="D241">
        <v>1</v>
      </c>
      <c r="E241" t="s">
        <v>35</v>
      </c>
      <c r="F241">
        <v>0</v>
      </c>
      <c r="G241">
        <v>0</v>
      </c>
      <c r="H241">
        <f>(D241*F241)</f>
        <v>0</v>
      </c>
      <c r="I241">
        <f>(D241*G241)</f>
        <v>0</v>
      </c>
    </row>
    <row r="242" spans="1:9" x14ac:dyDescent="0.25">
      <c r="A242" t="s">
        <v>12</v>
      </c>
    </row>
    <row r="243" spans="1:9" x14ac:dyDescent="0.25">
      <c r="C243" t="s">
        <v>209</v>
      </c>
    </row>
    <row r="244" spans="1:9" x14ac:dyDescent="0.25">
      <c r="C244" t="s">
        <v>210</v>
      </c>
    </row>
    <row r="245" spans="1:9" x14ac:dyDescent="0.25">
      <c r="C245" t="s">
        <v>211</v>
      </c>
    </row>
    <row r="246" spans="1:9" x14ac:dyDescent="0.25">
      <c r="C246" t="s">
        <v>212</v>
      </c>
    </row>
    <row r="247" spans="1:9" x14ac:dyDescent="0.25">
      <c r="A247">
        <v>41</v>
      </c>
      <c r="B247" t="s">
        <v>213</v>
      </c>
      <c r="C247" t="s">
        <v>214</v>
      </c>
      <c r="D247">
        <v>1</v>
      </c>
      <c r="E247" t="s">
        <v>35</v>
      </c>
      <c r="F247">
        <v>0</v>
      </c>
      <c r="G247">
        <v>0</v>
      </c>
      <c r="H247">
        <f>(D247*F247)</f>
        <v>0</v>
      </c>
      <c r="I247">
        <f>(D247*G247)</f>
        <v>0</v>
      </c>
    </row>
    <row r="248" spans="1:9" x14ac:dyDescent="0.25">
      <c r="A248" t="s">
        <v>12</v>
      </c>
    </row>
    <row r="249" spans="1:9" x14ac:dyDescent="0.25">
      <c r="C249" t="s">
        <v>215</v>
      </c>
    </row>
    <row r="250" spans="1:9" x14ac:dyDescent="0.25">
      <c r="C250" t="s">
        <v>216</v>
      </c>
    </row>
    <row r="251" spans="1:9" x14ac:dyDescent="0.25">
      <c r="C251" t="s">
        <v>201</v>
      </c>
    </row>
    <row r="252" spans="1:9" x14ac:dyDescent="0.25">
      <c r="A252">
        <v>42</v>
      </c>
      <c r="B252" t="s">
        <v>217</v>
      </c>
      <c r="C252" t="s">
        <v>218</v>
      </c>
      <c r="D252">
        <v>14</v>
      </c>
      <c r="E252" t="s">
        <v>35</v>
      </c>
      <c r="F252">
        <v>0</v>
      </c>
      <c r="G252">
        <v>0</v>
      </c>
      <c r="H252">
        <f>(D252*F252)</f>
        <v>0</v>
      </c>
      <c r="I252">
        <f>(D252*G252)</f>
        <v>0</v>
      </c>
    </row>
    <row r="253" spans="1:9" x14ac:dyDescent="0.25">
      <c r="A253" t="s">
        <v>12</v>
      </c>
    </row>
    <row r="254" spans="1:9" x14ac:dyDescent="0.25">
      <c r="C254" t="s">
        <v>219</v>
      </c>
    </row>
    <row r="255" spans="1:9" x14ac:dyDescent="0.25">
      <c r="C255" t="s">
        <v>220</v>
      </c>
    </row>
    <row r="256" spans="1:9" x14ac:dyDescent="0.25">
      <c r="C256" t="s">
        <v>221</v>
      </c>
    </row>
    <row r="257" spans="1:9" x14ac:dyDescent="0.25">
      <c r="C257" t="s">
        <v>222</v>
      </c>
    </row>
    <row r="258" spans="1:9" x14ac:dyDescent="0.25">
      <c r="C258" t="s">
        <v>223</v>
      </c>
    </row>
    <row r="259" spans="1:9" x14ac:dyDescent="0.25">
      <c r="C259" t="s">
        <v>224</v>
      </c>
    </row>
    <row r="260" spans="1:9" x14ac:dyDescent="0.25">
      <c r="C260" t="s">
        <v>225</v>
      </c>
    </row>
    <row r="261" spans="1:9" x14ac:dyDescent="0.25">
      <c r="C261" t="s">
        <v>226</v>
      </c>
    </row>
    <row r="262" spans="1:9" x14ac:dyDescent="0.25">
      <c r="A262">
        <v>43</v>
      </c>
      <c r="B262" t="s">
        <v>227</v>
      </c>
      <c r="C262" t="s">
        <v>228</v>
      </c>
      <c r="D262">
        <v>3</v>
      </c>
      <c r="E262" t="s">
        <v>35</v>
      </c>
      <c r="F262">
        <v>0</v>
      </c>
      <c r="G262">
        <v>0</v>
      </c>
      <c r="H262">
        <f>(D262*F262)</f>
        <v>0</v>
      </c>
      <c r="I262">
        <f>(D262*G262)</f>
        <v>0</v>
      </c>
    </row>
    <row r="263" spans="1:9" x14ac:dyDescent="0.25">
      <c r="A263" t="s">
        <v>12</v>
      </c>
    </row>
    <row r="264" spans="1:9" x14ac:dyDescent="0.25">
      <c r="A264">
        <v>44</v>
      </c>
      <c r="B264" t="s">
        <v>229</v>
      </c>
      <c r="C264" t="s">
        <v>230</v>
      </c>
      <c r="D264">
        <v>2</v>
      </c>
      <c r="E264" t="s">
        <v>35</v>
      </c>
      <c r="F264">
        <v>0</v>
      </c>
      <c r="G264">
        <v>0</v>
      </c>
      <c r="H264">
        <f>(D264*F264)</f>
        <v>0</v>
      </c>
      <c r="I264">
        <f>(D264*G264)</f>
        <v>0</v>
      </c>
    </row>
    <row r="265" spans="1:9" x14ac:dyDescent="0.25">
      <c r="A265" t="s">
        <v>12</v>
      </c>
    </row>
    <row r="266" spans="1:9" x14ac:dyDescent="0.25">
      <c r="A266">
        <v>45</v>
      </c>
      <c r="B266" t="s">
        <v>231</v>
      </c>
      <c r="C266" t="s">
        <v>232</v>
      </c>
      <c r="D266">
        <v>2</v>
      </c>
      <c r="E266" t="s">
        <v>35</v>
      </c>
      <c r="F266">
        <v>0</v>
      </c>
      <c r="G266">
        <v>0</v>
      </c>
      <c r="H266">
        <f>(D266*F266)</f>
        <v>0</v>
      </c>
      <c r="I266">
        <f>(D266*G266)</f>
        <v>0</v>
      </c>
    </row>
    <row r="267" spans="1:9" x14ac:dyDescent="0.25">
      <c r="A267" t="s">
        <v>12</v>
      </c>
    </row>
    <row r="268" spans="1:9" x14ac:dyDescent="0.25">
      <c r="C268" t="s">
        <v>219</v>
      </c>
    </row>
    <row r="269" spans="1:9" x14ac:dyDescent="0.25">
      <c r="C269" t="s">
        <v>220</v>
      </c>
    </row>
    <row r="270" spans="1:9" x14ac:dyDescent="0.25">
      <c r="C270" t="s">
        <v>221</v>
      </c>
    </row>
    <row r="271" spans="1:9" x14ac:dyDescent="0.25">
      <c r="C271" t="s">
        <v>222</v>
      </c>
    </row>
    <row r="272" spans="1:9" x14ac:dyDescent="0.25">
      <c r="C272" t="s">
        <v>223</v>
      </c>
    </row>
    <row r="273" spans="1:9" x14ac:dyDescent="0.25">
      <c r="C273" t="s">
        <v>224</v>
      </c>
    </row>
    <row r="274" spans="1:9" x14ac:dyDescent="0.25">
      <c r="C274" t="s">
        <v>225</v>
      </c>
    </row>
    <row r="275" spans="1:9" x14ac:dyDescent="0.25">
      <c r="C275" t="s">
        <v>226</v>
      </c>
    </row>
    <row r="276" spans="1:9" x14ac:dyDescent="0.25">
      <c r="A276">
        <v>46</v>
      </c>
      <c r="B276" t="s">
        <v>231</v>
      </c>
      <c r="C276" t="s">
        <v>233</v>
      </c>
      <c r="D276">
        <v>2</v>
      </c>
      <c r="E276" t="s">
        <v>35</v>
      </c>
      <c r="F276">
        <v>0</v>
      </c>
      <c r="G276">
        <v>0</v>
      </c>
      <c r="H276">
        <f>(D276*F276)</f>
        <v>0</v>
      </c>
      <c r="I276">
        <f>(D276*G276)</f>
        <v>0</v>
      </c>
    </row>
    <row r="277" spans="1:9" x14ac:dyDescent="0.25">
      <c r="A277" t="s">
        <v>12</v>
      </c>
    </row>
    <row r="278" spans="1:9" x14ac:dyDescent="0.25">
      <c r="C278" t="s">
        <v>234</v>
      </c>
    </row>
    <row r="279" spans="1:9" x14ac:dyDescent="0.25">
      <c r="C279" t="s">
        <v>235</v>
      </c>
    </row>
    <row r="280" spans="1:9" x14ac:dyDescent="0.25">
      <c r="C280" t="s">
        <v>236</v>
      </c>
    </row>
    <row r="281" spans="1:9" x14ac:dyDescent="0.25">
      <c r="C281" t="s">
        <v>237</v>
      </c>
    </row>
    <row r="282" spans="1:9" x14ac:dyDescent="0.25">
      <c r="C282" t="s">
        <v>238</v>
      </c>
    </row>
    <row r="283" spans="1:9" x14ac:dyDescent="0.25">
      <c r="C283" t="s">
        <v>239</v>
      </c>
    </row>
    <row r="284" spans="1:9" x14ac:dyDescent="0.25">
      <c r="A284">
        <v>47</v>
      </c>
      <c r="B284" t="s">
        <v>240</v>
      </c>
      <c r="C284" t="s">
        <v>241</v>
      </c>
      <c r="D284">
        <v>1</v>
      </c>
      <c r="E284" t="s">
        <v>35</v>
      </c>
      <c r="F284">
        <v>0</v>
      </c>
      <c r="G284">
        <v>0</v>
      </c>
      <c r="H284">
        <f>(D284*F284)</f>
        <v>0</v>
      </c>
      <c r="I284">
        <f>(D284*G284)</f>
        <v>0</v>
      </c>
    </row>
    <row r="285" spans="1:9" x14ac:dyDescent="0.25">
      <c r="A285" t="s">
        <v>12</v>
      </c>
    </row>
    <row r="286" spans="1:9" x14ac:dyDescent="0.25">
      <c r="C286" t="s">
        <v>242</v>
      </c>
    </row>
    <row r="287" spans="1:9" x14ac:dyDescent="0.25">
      <c r="C287" t="s">
        <v>243</v>
      </c>
    </row>
    <row r="288" spans="1:9" x14ac:dyDescent="0.25">
      <c r="C288" t="s">
        <v>244</v>
      </c>
    </row>
    <row r="289" spans="1:9" x14ac:dyDescent="0.25">
      <c r="A289">
        <v>48</v>
      </c>
      <c r="B289" t="s">
        <v>245</v>
      </c>
      <c r="C289" t="s">
        <v>246</v>
      </c>
      <c r="D289">
        <v>1</v>
      </c>
      <c r="E289" t="s">
        <v>35</v>
      </c>
      <c r="F289">
        <v>0</v>
      </c>
      <c r="G289">
        <v>0</v>
      </c>
      <c r="H289">
        <f>(D289*F289)</f>
        <v>0</v>
      </c>
      <c r="I289">
        <f>(D289*G289)</f>
        <v>0</v>
      </c>
    </row>
    <row r="290" spans="1:9" x14ac:dyDescent="0.25">
      <c r="A290" t="s">
        <v>12</v>
      </c>
    </row>
    <row r="291" spans="1:9" x14ac:dyDescent="0.25">
      <c r="C291" t="s">
        <v>247</v>
      </c>
    </row>
    <row r="292" spans="1:9" x14ac:dyDescent="0.25">
      <c r="C292" t="s">
        <v>248</v>
      </c>
    </row>
    <row r="293" spans="1:9" x14ac:dyDescent="0.25">
      <c r="A293">
        <v>49</v>
      </c>
      <c r="B293" t="s">
        <v>249</v>
      </c>
      <c r="C293">
        <v>2399990003</v>
      </c>
      <c r="D293">
        <v>1</v>
      </c>
      <c r="E293" t="s">
        <v>35</v>
      </c>
      <c r="F293">
        <v>0</v>
      </c>
      <c r="G293">
        <v>0</v>
      </c>
      <c r="H293">
        <f>(D293*F293)</f>
        <v>0</v>
      </c>
      <c r="I293">
        <f>(D293*G293)</f>
        <v>0</v>
      </c>
    </row>
    <row r="294" spans="1:9" x14ac:dyDescent="0.25">
      <c r="A294" t="s">
        <v>12</v>
      </c>
    </row>
    <row r="295" spans="1:9" x14ac:dyDescent="0.25">
      <c r="C295" t="s">
        <v>250</v>
      </c>
    </row>
    <row r="296" spans="1:9" x14ac:dyDescent="0.25">
      <c r="C296" t="s">
        <v>251</v>
      </c>
    </row>
    <row r="297" spans="1:9" x14ac:dyDescent="0.25">
      <c r="A297">
        <v>50</v>
      </c>
      <c r="B297" t="s">
        <v>252</v>
      </c>
      <c r="C297">
        <v>2399990005</v>
      </c>
      <c r="D297">
        <v>1</v>
      </c>
      <c r="E297" t="s">
        <v>35</v>
      </c>
      <c r="F297">
        <v>0</v>
      </c>
      <c r="G297">
        <v>0</v>
      </c>
      <c r="H297">
        <f>(D297*F297)</f>
        <v>0</v>
      </c>
      <c r="I297">
        <f>(D297*G297)</f>
        <v>0</v>
      </c>
    </row>
    <row r="298" spans="1:9" x14ac:dyDescent="0.25">
      <c r="A298" t="s">
        <v>12</v>
      </c>
    </row>
    <row r="299" spans="1:9" x14ac:dyDescent="0.25">
      <c r="C299" t="s">
        <v>253</v>
      </c>
    </row>
    <row r="300" spans="1:9" x14ac:dyDescent="0.25">
      <c r="C300" t="s">
        <v>254</v>
      </c>
    </row>
    <row r="301" spans="1:9" x14ac:dyDescent="0.25">
      <c r="C301" t="s">
        <v>210</v>
      </c>
    </row>
    <row r="302" spans="1:9" x14ac:dyDescent="0.25">
      <c r="C302" t="s">
        <v>255</v>
      </c>
    </row>
    <row r="303" spans="1:9" x14ac:dyDescent="0.25">
      <c r="A303">
        <v>51</v>
      </c>
      <c r="B303" t="s">
        <v>256</v>
      </c>
      <c r="C303">
        <v>2399990004</v>
      </c>
      <c r="D303">
        <v>1</v>
      </c>
      <c r="E303" t="s">
        <v>35</v>
      </c>
      <c r="F303">
        <v>0</v>
      </c>
      <c r="G303">
        <v>0</v>
      </c>
      <c r="H303">
        <f>(D303*F303)</f>
        <v>0</v>
      </c>
      <c r="I303">
        <f>(D303*G303)</f>
        <v>0</v>
      </c>
    </row>
    <row r="304" spans="1:9" x14ac:dyDescent="0.25">
      <c r="A304" t="s">
        <v>12</v>
      </c>
    </row>
    <row r="305" spans="1:9" x14ac:dyDescent="0.25">
      <c r="C305" t="s">
        <v>257</v>
      </c>
    </row>
    <row r="306" spans="1:9" x14ac:dyDescent="0.25">
      <c r="C306" t="s">
        <v>258</v>
      </c>
    </row>
    <row r="307" spans="1:9" x14ac:dyDescent="0.25">
      <c r="C307" t="s">
        <v>259</v>
      </c>
    </row>
    <row r="308" spans="1:9" x14ac:dyDescent="0.25">
      <c r="C308" t="s">
        <v>210</v>
      </c>
    </row>
    <row r="309" spans="1:9" x14ac:dyDescent="0.25">
      <c r="A309">
        <v>52</v>
      </c>
      <c r="B309" t="s">
        <v>260</v>
      </c>
      <c r="C309" t="s">
        <v>261</v>
      </c>
      <c r="D309">
        <v>1</v>
      </c>
      <c r="E309" t="s">
        <v>35</v>
      </c>
      <c r="F309">
        <v>0</v>
      </c>
      <c r="G309">
        <v>0</v>
      </c>
      <c r="H309">
        <f>(D309*F309)</f>
        <v>0</v>
      </c>
      <c r="I309">
        <f>(D309*G309)</f>
        <v>0</v>
      </c>
    </row>
    <row r="310" spans="1:9" x14ac:dyDescent="0.25">
      <c r="A310" t="s">
        <v>12</v>
      </c>
    </row>
    <row r="311" spans="1:9" x14ac:dyDescent="0.25">
      <c r="C311" t="s">
        <v>262</v>
      </c>
    </row>
    <row r="312" spans="1:9" x14ac:dyDescent="0.25">
      <c r="A312">
        <v>53</v>
      </c>
      <c r="B312" t="s">
        <v>263</v>
      </c>
      <c r="C312" t="s">
        <v>264</v>
      </c>
      <c r="D312">
        <v>5</v>
      </c>
      <c r="E312" t="s">
        <v>35</v>
      </c>
      <c r="F312">
        <v>0</v>
      </c>
      <c r="G312">
        <v>0</v>
      </c>
      <c r="H312">
        <f>(D312*F312)</f>
        <v>0</v>
      </c>
      <c r="I312">
        <f>(D312*G312)</f>
        <v>0</v>
      </c>
    </row>
    <row r="313" spans="1:9" x14ac:dyDescent="0.25">
      <c r="A313" t="s">
        <v>12</v>
      </c>
    </row>
    <row r="314" spans="1:9" x14ac:dyDescent="0.25">
      <c r="C314" t="s">
        <v>265</v>
      </c>
    </row>
    <row r="315" spans="1:9" x14ac:dyDescent="0.25">
      <c r="A315">
        <v>54</v>
      </c>
      <c r="B315" t="s">
        <v>266</v>
      </c>
      <c r="C315" t="s">
        <v>267</v>
      </c>
      <c r="D315">
        <v>1</v>
      </c>
      <c r="E315" t="s">
        <v>35</v>
      </c>
      <c r="F315">
        <v>0</v>
      </c>
      <c r="G315">
        <v>0</v>
      </c>
      <c r="H315">
        <f>(D315*F315)</f>
        <v>0</v>
      </c>
      <c r="I315">
        <f>(D315*G315)</f>
        <v>0</v>
      </c>
    </row>
    <row r="316" spans="1:9" x14ac:dyDescent="0.25">
      <c r="A316" t="s">
        <v>12</v>
      </c>
    </row>
    <row r="317" spans="1:9" x14ac:dyDescent="0.25">
      <c r="C317" t="s">
        <v>265</v>
      </c>
    </row>
    <row r="318" spans="1:9" x14ac:dyDescent="0.25">
      <c r="A318">
        <v>55</v>
      </c>
      <c r="B318" t="s">
        <v>266</v>
      </c>
      <c r="C318" t="s">
        <v>267</v>
      </c>
      <c r="D318">
        <v>1</v>
      </c>
      <c r="E318" t="s">
        <v>35</v>
      </c>
      <c r="F318">
        <v>0</v>
      </c>
      <c r="G318">
        <v>0</v>
      </c>
      <c r="H318">
        <f>(D318*F318)</f>
        <v>0</v>
      </c>
      <c r="I318">
        <f>(D318*G318)</f>
        <v>0</v>
      </c>
    </row>
    <row r="319" spans="1:9" x14ac:dyDescent="0.25">
      <c r="A319" t="s">
        <v>12</v>
      </c>
    </row>
    <row r="320" spans="1:9" x14ac:dyDescent="0.25">
      <c r="C320" t="s">
        <v>268</v>
      </c>
    </row>
    <row r="321" spans="1:9" x14ac:dyDescent="0.25">
      <c r="A321">
        <v>56</v>
      </c>
      <c r="B321" t="s">
        <v>269</v>
      </c>
      <c r="C321" t="s">
        <v>270</v>
      </c>
      <c r="D321">
        <v>1</v>
      </c>
      <c r="E321" t="s">
        <v>35</v>
      </c>
      <c r="F321">
        <v>0</v>
      </c>
      <c r="G321">
        <v>0</v>
      </c>
      <c r="H321">
        <f>(D321*F321)</f>
        <v>0</v>
      </c>
      <c r="I321">
        <f>(D321*G321)</f>
        <v>0</v>
      </c>
    </row>
    <row r="322" spans="1:9" x14ac:dyDescent="0.25">
      <c r="A322" t="s">
        <v>12</v>
      </c>
    </row>
    <row r="323" spans="1:9" x14ac:dyDescent="0.25">
      <c r="C323" t="s">
        <v>271</v>
      </c>
    </row>
    <row r="324" spans="1:9" x14ac:dyDescent="0.25">
      <c r="A324">
        <v>57</v>
      </c>
      <c r="B324" t="s">
        <v>272</v>
      </c>
      <c r="C324" t="s">
        <v>273</v>
      </c>
      <c r="D324">
        <v>1</v>
      </c>
      <c r="E324" t="s">
        <v>35</v>
      </c>
      <c r="F324">
        <v>0</v>
      </c>
      <c r="G324">
        <v>0</v>
      </c>
      <c r="H324">
        <f>(D324*F324)</f>
        <v>0</v>
      </c>
      <c r="I324">
        <f>(D324*G324)</f>
        <v>0</v>
      </c>
    </row>
    <row r="325" spans="1:9" x14ac:dyDescent="0.25">
      <c r="A325" t="s">
        <v>12</v>
      </c>
    </row>
    <row r="326" spans="1:9" x14ac:dyDescent="0.25">
      <c r="C326" t="s">
        <v>274</v>
      </c>
    </row>
    <row r="327" spans="1:9" x14ac:dyDescent="0.25">
      <c r="A327">
        <v>58</v>
      </c>
      <c r="B327" t="s">
        <v>275</v>
      </c>
      <c r="C327" t="s">
        <v>276</v>
      </c>
      <c r="D327">
        <v>1</v>
      </c>
      <c r="E327" t="s">
        <v>35</v>
      </c>
      <c r="F327">
        <v>0</v>
      </c>
      <c r="G327">
        <v>0</v>
      </c>
      <c r="H327">
        <f>(D327*F327)</f>
        <v>0</v>
      </c>
      <c r="I327">
        <f>(D327*G327)</f>
        <v>0</v>
      </c>
    </row>
    <row r="328" spans="1:9" x14ac:dyDescent="0.25">
      <c r="A328" t="s">
        <v>12</v>
      </c>
    </row>
    <row r="329" spans="1:9" x14ac:dyDescent="0.25">
      <c r="C329" t="s">
        <v>277</v>
      </c>
    </row>
    <row r="330" spans="1:9" x14ac:dyDescent="0.25">
      <c r="C330" t="s">
        <v>278</v>
      </c>
    </row>
    <row r="331" spans="1:9" x14ac:dyDescent="0.25">
      <c r="C331" t="s">
        <v>279</v>
      </c>
    </row>
    <row r="332" spans="1:9" x14ac:dyDescent="0.25">
      <c r="C332" t="s">
        <v>280</v>
      </c>
    </row>
    <row r="333" spans="1:9" x14ac:dyDescent="0.25">
      <c r="C333" t="s">
        <v>281</v>
      </c>
    </row>
    <row r="334" spans="1:9" x14ac:dyDescent="0.25">
      <c r="C334" t="s">
        <v>282</v>
      </c>
    </row>
    <row r="335" spans="1:9" x14ac:dyDescent="0.25">
      <c r="C335" t="s">
        <v>283</v>
      </c>
    </row>
    <row r="336" spans="1:9" x14ac:dyDescent="0.25">
      <c r="C336" t="s">
        <v>210</v>
      </c>
    </row>
    <row r="337" spans="1:9" x14ac:dyDescent="0.25">
      <c r="C337" t="s">
        <v>284</v>
      </c>
    </row>
    <row r="338" spans="1:9" x14ac:dyDescent="0.25">
      <c r="C338" t="s">
        <v>285</v>
      </c>
    </row>
    <row r="339" spans="1:9" x14ac:dyDescent="0.25">
      <c r="A339">
        <v>59</v>
      </c>
      <c r="B339" t="s">
        <v>286</v>
      </c>
      <c r="C339">
        <v>2419991009</v>
      </c>
      <c r="D339">
        <v>2</v>
      </c>
      <c r="E339" t="s">
        <v>35</v>
      </c>
      <c r="F339">
        <v>0</v>
      </c>
      <c r="G339">
        <v>0</v>
      </c>
      <c r="H339">
        <f>(D339*F339)</f>
        <v>0</v>
      </c>
      <c r="I339">
        <f>(D339*G339)</f>
        <v>0</v>
      </c>
    </row>
    <row r="340" spans="1:9" x14ac:dyDescent="0.25">
      <c r="A340" t="s">
        <v>12</v>
      </c>
    </row>
    <row r="341" spans="1:9" x14ac:dyDescent="0.25">
      <c r="C341" t="s">
        <v>287</v>
      </c>
    </row>
    <row r="342" spans="1:9" x14ac:dyDescent="0.25">
      <c r="C342" t="s">
        <v>288</v>
      </c>
    </row>
    <row r="343" spans="1:9" x14ac:dyDescent="0.25">
      <c r="C343" t="s">
        <v>289</v>
      </c>
    </row>
    <row r="344" spans="1:9" x14ac:dyDescent="0.25">
      <c r="A344">
        <v>60</v>
      </c>
      <c r="B344" t="s">
        <v>290</v>
      </c>
      <c r="C344" t="s">
        <v>291</v>
      </c>
      <c r="D344">
        <v>2</v>
      </c>
      <c r="E344" t="s">
        <v>35</v>
      </c>
      <c r="F344">
        <v>0</v>
      </c>
      <c r="G344">
        <v>0</v>
      </c>
      <c r="H344">
        <f>(D344*F344)</f>
        <v>0</v>
      </c>
      <c r="I344">
        <f>(D344*G344)</f>
        <v>0</v>
      </c>
    </row>
    <row r="345" spans="1:9" x14ac:dyDescent="0.25">
      <c r="A345" t="s">
        <v>12</v>
      </c>
    </row>
    <row r="346" spans="1:9" x14ac:dyDescent="0.25">
      <c r="C346" t="s">
        <v>292</v>
      </c>
    </row>
    <row r="347" spans="1:9" x14ac:dyDescent="0.25">
      <c r="C347" t="s">
        <v>293</v>
      </c>
    </row>
    <row r="348" spans="1:9" x14ac:dyDescent="0.25">
      <c r="C348" t="s">
        <v>210</v>
      </c>
    </row>
    <row r="349" spans="1:9" x14ac:dyDescent="0.25">
      <c r="A349">
        <v>61</v>
      </c>
      <c r="B349" t="s">
        <v>294</v>
      </c>
      <c r="C349" t="s">
        <v>295</v>
      </c>
      <c r="D349">
        <v>1</v>
      </c>
      <c r="E349" t="s">
        <v>35</v>
      </c>
      <c r="F349">
        <v>0</v>
      </c>
      <c r="G349">
        <v>0</v>
      </c>
      <c r="H349">
        <f>(D349*F349)</f>
        <v>0</v>
      </c>
      <c r="I349">
        <f>(D349*G349)</f>
        <v>0</v>
      </c>
    </row>
    <row r="350" spans="1:9" x14ac:dyDescent="0.25">
      <c r="A350" t="s">
        <v>12</v>
      </c>
    </row>
    <row r="351" spans="1:9" x14ac:dyDescent="0.25">
      <c r="C351" t="s">
        <v>296</v>
      </c>
    </row>
    <row r="352" spans="1:9" x14ac:dyDescent="0.25">
      <c r="C352" t="s">
        <v>297</v>
      </c>
    </row>
    <row r="353" spans="1:9" x14ac:dyDescent="0.25">
      <c r="C353" t="s">
        <v>298</v>
      </c>
    </row>
    <row r="354" spans="1:9" x14ac:dyDescent="0.25">
      <c r="C354" t="s">
        <v>299</v>
      </c>
    </row>
    <row r="355" spans="1:9" x14ac:dyDescent="0.25">
      <c r="C355" t="s">
        <v>300</v>
      </c>
    </row>
    <row r="356" spans="1:9" x14ac:dyDescent="0.25">
      <c r="C356" t="s">
        <v>301</v>
      </c>
    </row>
    <row r="357" spans="1:9" x14ac:dyDescent="0.25">
      <c r="C357" t="s">
        <v>210</v>
      </c>
    </row>
    <row r="358" spans="1:9" x14ac:dyDescent="0.25">
      <c r="A358">
        <v>62</v>
      </c>
      <c r="B358" t="s">
        <v>302</v>
      </c>
      <c r="C358" t="s">
        <v>303</v>
      </c>
      <c r="D358">
        <v>1</v>
      </c>
      <c r="E358" t="s">
        <v>35</v>
      </c>
      <c r="F358">
        <v>0</v>
      </c>
      <c r="G358">
        <v>0</v>
      </c>
      <c r="H358">
        <f>(D358*F358)</f>
        <v>0</v>
      </c>
      <c r="I358">
        <f>(D358*G358)</f>
        <v>0</v>
      </c>
    </row>
    <row r="359" spans="1:9" x14ac:dyDescent="0.25">
      <c r="A359" t="s">
        <v>12</v>
      </c>
    </row>
    <row r="360" spans="1:9" x14ac:dyDescent="0.25">
      <c r="C360" t="s">
        <v>304</v>
      </c>
    </row>
    <row r="361" spans="1:9" x14ac:dyDescent="0.25">
      <c r="C361" t="s">
        <v>210</v>
      </c>
    </row>
    <row r="362" spans="1:9" x14ac:dyDescent="0.25">
      <c r="C362" t="s">
        <v>305</v>
      </c>
    </row>
    <row r="363" spans="1:9" x14ac:dyDescent="0.25">
      <c r="A363">
        <v>63</v>
      </c>
      <c r="B363" t="s">
        <v>306</v>
      </c>
      <c r="C363" t="s">
        <v>307</v>
      </c>
      <c r="D363">
        <v>1</v>
      </c>
      <c r="E363" t="s">
        <v>35</v>
      </c>
      <c r="F363">
        <v>0</v>
      </c>
      <c r="G363">
        <v>0</v>
      </c>
      <c r="H363">
        <f>(D363*F363)</f>
        <v>0</v>
      </c>
      <c r="I363">
        <f>(D363*G363)</f>
        <v>0</v>
      </c>
    </row>
    <row r="364" spans="1:9" x14ac:dyDescent="0.25">
      <c r="A364" t="s">
        <v>12</v>
      </c>
    </row>
    <row r="365" spans="1:9" x14ac:dyDescent="0.25">
      <c r="C365" t="s">
        <v>308</v>
      </c>
    </row>
    <row r="366" spans="1:9" x14ac:dyDescent="0.25">
      <c r="C366" t="s">
        <v>210</v>
      </c>
    </row>
    <row r="367" spans="1:9" x14ac:dyDescent="0.25">
      <c r="A367">
        <v>64</v>
      </c>
      <c r="B367" t="s">
        <v>309</v>
      </c>
      <c r="C367" t="s">
        <v>310</v>
      </c>
      <c r="D367">
        <v>1</v>
      </c>
      <c r="E367" t="s">
        <v>35</v>
      </c>
      <c r="F367">
        <v>0</v>
      </c>
      <c r="G367">
        <v>0</v>
      </c>
      <c r="H367">
        <f>(D367*F367)</f>
        <v>0</v>
      </c>
      <c r="I367">
        <f>(D367*G367)</f>
        <v>0</v>
      </c>
    </row>
    <row r="368" spans="1:9" x14ac:dyDescent="0.25">
      <c r="A368" t="s">
        <v>12</v>
      </c>
    </row>
    <row r="369" spans="1:9" x14ac:dyDescent="0.25">
      <c r="C369" t="s">
        <v>311</v>
      </c>
    </row>
    <row r="370" spans="1:9" x14ac:dyDescent="0.25">
      <c r="C370" t="s">
        <v>312</v>
      </c>
    </row>
    <row r="371" spans="1:9" x14ac:dyDescent="0.25">
      <c r="A371">
        <v>65</v>
      </c>
      <c r="B371" t="s">
        <v>313</v>
      </c>
      <c r="C371" t="s">
        <v>314</v>
      </c>
      <c r="D371">
        <v>1</v>
      </c>
      <c r="E371" t="s">
        <v>110</v>
      </c>
      <c r="F371">
        <v>0</v>
      </c>
      <c r="G371">
        <v>0</v>
      </c>
      <c r="H371">
        <f>(D371*F371)</f>
        <v>0</v>
      </c>
      <c r="I371">
        <f>(D371*G371)</f>
        <v>0</v>
      </c>
    </row>
    <row r="372" spans="1:9" x14ac:dyDescent="0.25">
      <c r="A372" t="s">
        <v>12</v>
      </c>
    </row>
    <row r="373" spans="1:9" x14ac:dyDescent="0.25">
      <c r="C373" t="s">
        <v>315</v>
      </c>
    </row>
    <row r="374" spans="1:9" x14ac:dyDescent="0.25">
      <c r="C374" t="s">
        <v>210</v>
      </c>
    </row>
    <row r="375" spans="1:9" x14ac:dyDescent="0.25">
      <c r="A375">
        <v>66</v>
      </c>
      <c r="B375" t="s">
        <v>316</v>
      </c>
      <c r="C375" t="s">
        <v>317</v>
      </c>
      <c r="D375">
        <v>1</v>
      </c>
      <c r="E375" t="s">
        <v>35</v>
      </c>
      <c r="F375">
        <v>0</v>
      </c>
      <c r="G375">
        <v>0</v>
      </c>
      <c r="H375">
        <f>(D375*F375)</f>
        <v>0</v>
      </c>
      <c r="I375">
        <f>(D375*G375)</f>
        <v>0</v>
      </c>
    </row>
    <row r="376" spans="1:9" x14ac:dyDescent="0.25">
      <c r="A376" t="s">
        <v>12</v>
      </c>
    </row>
    <row r="377" spans="1:9" x14ac:dyDescent="0.25">
      <c r="C377" t="s">
        <v>318</v>
      </c>
    </row>
    <row r="378" spans="1:9" x14ac:dyDescent="0.25">
      <c r="C378" t="s">
        <v>319</v>
      </c>
    </row>
    <row r="379" spans="1:9" x14ac:dyDescent="0.25">
      <c r="C379" t="s">
        <v>320</v>
      </c>
    </row>
    <row r="380" spans="1:9" x14ac:dyDescent="0.25">
      <c r="C380" t="s">
        <v>321</v>
      </c>
    </row>
    <row r="381" spans="1:9" x14ac:dyDescent="0.25">
      <c r="C381" t="s">
        <v>322</v>
      </c>
    </row>
    <row r="382" spans="1:9" x14ac:dyDescent="0.25">
      <c r="C382" t="s">
        <v>323</v>
      </c>
    </row>
    <row r="383" spans="1:9" x14ac:dyDescent="0.25">
      <c r="C383" t="s">
        <v>324</v>
      </c>
    </row>
    <row r="384" spans="1:9" x14ac:dyDescent="0.25">
      <c r="C384" t="s">
        <v>325</v>
      </c>
    </row>
    <row r="385" spans="1:9" x14ac:dyDescent="0.25">
      <c r="C385" t="s">
        <v>326</v>
      </c>
    </row>
    <row r="386" spans="1:9" x14ac:dyDescent="0.25">
      <c r="A386">
        <v>67</v>
      </c>
      <c r="B386" t="s">
        <v>327</v>
      </c>
      <c r="C386" t="s">
        <v>328</v>
      </c>
      <c r="D386">
        <v>1</v>
      </c>
      <c r="E386" t="s">
        <v>35</v>
      </c>
      <c r="F386">
        <v>0</v>
      </c>
      <c r="G386">
        <v>0</v>
      </c>
      <c r="H386">
        <f>(D386*F386)</f>
        <v>0</v>
      </c>
      <c r="I386">
        <f>(D386*G386)</f>
        <v>0</v>
      </c>
    </row>
    <row r="387" spans="1:9" x14ac:dyDescent="0.25">
      <c r="A387" t="s">
        <v>12</v>
      </c>
    </row>
    <row r="388" spans="1:9" x14ac:dyDescent="0.25">
      <c r="C388" t="s">
        <v>329</v>
      </c>
    </row>
    <row r="389" spans="1:9" x14ac:dyDescent="0.25">
      <c r="C389" t="s">
        <v>330</v>
      </c>
    </row>
    <row r="390" spans="1:9" x14ac:dyDescent="0.25">
      <c r="C390" t="s">
        <v>331</v>
      </c>
    </row>
    <row r="391" spans="1:9" x14ac:dyDescent="0.25">
      <c r="C391" t="s">
        <v>332</v>
      </c>
    </row>
    <row r="392" spans="1:9" x14ac:dyDescent="0.25">
      <c r="C392" t="s">
        <v>333</v>
      </c>
    </row>
    <row r="393" spans="1:9" x14ac:dyDescent="0.25">
      <c r="C393" t="s">
        <v>334</v>
      </c>
    </row>
    <row r="394" spans="1:9" x14ac:dyDescent="0.25">
      <c r="A394">
        <v>68</v>
      </c>
      <c r="B394" t="s">
        <v>335</v>
      </c>
      <c r="C394" t="s">
        <v>336</v>
      </c>
      <c r="D394">
        <v>5</v>
      </c>
      <c r="E394" t="s">
        <v>23</v>
      </c>
      <c r="F394">
        <v>0</v>
      </c>
      <c r="G394">
        <v>0</v>
      </c>
      <c r="H394">
        <f>(D394*F394)</f>
        <v>0</v>
      </c>
      <c r="I394">
        <f>(D394*G394)</f>
        <v>0</v>
      </c>
    </row>
    <row r="395" spans="1:9" x14ac:dyDescent="0.25">
      <c r="A395" t="s">
        <v>12</v>
      </c>
    </row>
    <row r="396" spans="1:9" x14ac:dyDescent="0.25">
      <c r="A396">
        <v>69</v>
      </c>
      <c r="B396" t="s">
        <v>337</v>
      </c>
      <c r="C396" t="s">
        <v>338</v>
      </c>
      <c r="D396">
        <v>5</v>
      </c>
      <c r="E396" t="s">
        <v>23</v>
      </c>
      <c r="F396">
        <v>0</v>
      </c>
      <c r="G396">
        <v>0</v>
      </c>
      <c r="H396">
        <f>(D396*F396)</f>
        <v>0</v>
      </c>
      <c r="I396">
        <f>(D396*G396)</f>
        <v>0</v>
      </c>
    </row>
    <row r="397" spans="1:9" x14ac:dyDescent="0.25">
      <c r="A397" t="s">
        <v>12</v>
      </c>
    </row>
    <row r="398" spans="1:9" x14ac:dyDescent="0.25">
      <c r="A398">
        <v>70</v>
      </c>
      <c r="B398" t="s">
        <v>339</v>
      </c>
      <c r="C398" t="s">
        <v>340</v>
      </c>
      <c r="D398">
        <v>4</v>
      </c>
      <c r="E398" t="s">
        <v>23</v>
      </c>
      <c r="F398">
        <v>0</v>
      </c>
      <c r="G398">
        <v>0</v>
      </c>
      <c r="H398">
        <f>(D398*F398)</f>
        <v>0</v>
      </c>
      <c r="I398">
        <f>(D398*G398)</f>
        <v>0</v>
      </c>
    </row>
    <row r="399" spans="1:9" x14ac:dyDescent="0.25">
      <c r="A399" t="s">
        <v>12</v>
      </c>
    </row>
    <row r="400" spans="1:9" x14ac:dyDescent="0.25">
      <c r="C400" t="s">
        <v>341</v>
      </c>
    </row>
    <row r="401" spans="1:9" x14ac:dyDescent="0.25">
      <c r="C401" t="s">
        <v>342</v>
      </c>
    </row>
    <row r="402" spans="1:9" x14ac:dyDescent="0.25">
      <c r="C402" t="s">
        <v>343</v>
      </c>
    </row>
    <row r="403" spans="1:9" x14ac:dyDescent="0.25">
      <c r="C403" t="s">
        <v>344</v>
      </c>
    </row>
    <row r="404" spans="1:9" x14ac:dyDescent="0.25">
      <c r="C404" t="s">
        <v>345</v>
      </c>
    </row>
    <row r="405" spans="1:9" x14ac:dyDescent="0.25">
      <c r="C405" t="s">
        <v>346</v>
      </c>
    </row>
    <row r="406" spans="1:9" x14ac:dyDescent="0.25">
      <c r="C406" t="s">
        <v>347</v>
      </c>
    </row>
    <row r="407" spans="1:9" x14ac:dyDescent="0.25">
      <c r="A407">
        <v>71</v>
      </c>
      <c r="B407" t="s">
        <v>348</v>
      </c>
      <c r="C407" t="s">
        <v>349</v>
      </c>
      <c r="D407">
        <v>20</v>
      </c>
      <c r="E407" t="s">
        <v>23</v>
      </c>
      <c r="F407">
        <v>0</v>
      </c>
      <c r="G407">
        <v>0</v>
      </c>
      <c r="H407">
        <f>(D407*F407)</f>
        <v>0</v>
      </c>
      <c r="I407">
        <f>(D407*G407)</f>
        <v>0</v>
      </c>
    </row>
    <row r="408" spans="1:9" x14ac:dyDescent="0.25">
      <c r="A408" t="s">
        <v>12</v>
      </c>
    </row>
    <row r="409" spans="1:9" x14ac:dyDescent="0.25">
      <c r="A409">
        <v>72</v>
      </c>
      <c r="B409" t="s">
        <v>350</v>
      </c>
      <c r="C409" t="s">
        <v>351</v>
      </c>
      <c r="D409">
        <v>30</v>
      </c>
      <c r="E409" t="s">
        <v>23</v>
      </c>
      <c r="F409">
        <v>0</v>
      </c>
      <c r="G409">
        <v>0</v>
      </c>
      <c r="H409">
        <f>(D409*F409)</f>
        <v>0</v>
      </c>
      <c r="I409">
        <f>(D409*G409)</f>
        <v>0</v>
      </c>
    </row>
    <row r="410" spans="1:9" x14ac:dyDescent="0.25">
      <c r="A410" t="s">
        <v>12</v>
      </c>
    </row>
    <row r="411" spans="1:9" x14ac:dyDescent="0.25">
      <c r="A411">
        <v>73</v>
      </c>
      <c r="B411" t="s">
        <v>352</v>
      </c>
      <c r="C411" t="s">
        <v>353</v>
      </c>
      <c r="D411">
        <v>20</v>
      </c>
      <c r="E411" t="s">
        <v>23</v>
      </c>
      <c r="F411">
        <v>0</v>
      </c>
      <c r="G411">
        <v>0</v>
      </c>
      <c r="H411">
        <f>(D411*F411)</f>
        <v>0</v>
      </c>
      <c r="I411">
        <f>(D411*G411)</f>
        <v>0</v>
      </c>
    </row>
    <row r="412" spans="1:9" x14ac:dyDescent="0.25">
      <c r="A412" t="s">
        <v>12</v>
      </c>
    </row>
    <row r="413" spans="1:9" x14ac:dyDescent="0.25">
      <c r="C413" t="s">
        <v>354</v>
      </c>
    </row>
    <row r="414" spans="1:9" x14ac:dyDescent="0.25">
      <c r="C414" t="s">
        <v>355</v>
      </c>
    </row>
    <row r="415" spans="1:9" x14ac:dyDescent="0.25">
      <c r="A415">
        <v>74</v>
      </c>
      <c r="B415" t="s">
        <v>356</v>
      </c>
      <c r="D415">
        <v>1</v>
      </c>
      <c r="E415" t="s">
        <v>35</v>
      </c>
      <c r="F415">
        <v>0</v>
      </c>
      <c r="G415">
        <v>0</v>
      </c>
      <c r="H415">
        <f>(D415*F415)</f>
        <v>0</v>
      </c>
      <c r="I415">
        <f>(D415*G415)</f>
        <v>0</v>
      </c>
    </row>
    <row r="416" spans="1:9" x14ac:dyDescent="0.25">
      <c r="A416" t="s">
        <v>12</v>
      </c>
    </row>
    <row r="417" spans="1:9" x14ac:dyDescent="0.25">
      <c r="C417" t="s">
        <v>357</v>
      </c>
    </row>
    <row r="418" spans="1:9" x14ac:dyDescent="0.25">
      <c r="C418" t="s">
        <v>358</v>
      </c>
    </row>
    <row r="419" spans="1:9" x14ac:dyDescent="0.25">
      <c r="A419">
        <v>75</v>
      </c>
      <c r="B419" t="s">
        <v>359</v>
      </c>
      <c r="C419" t="s">
        <v>360</v>
      </c>
      <c r="D419">
        <v>30</v>
      </c>
      <c r="E419" t="s">
        <v>23</v>
      </c>
      <c r="F419">
        <v>0</v>
      </c>
      <c r="G419">
        <v>0</v>
      </c>
      <c r="H419">
        <f>(D419*F419)</f>
        <v>0</v>
      </c>
      <c r="I419">
        <f>(D419*G419)</f>
        <v>0</v>
      </c>
    </row>
    <row r="420" spans="1:9" x14ac:dyDescent="0.25">
      <c r="A420" t="s">
        <v>12</v>
      </c>
    </row>
    <row r="421" spans="1:9" x14ac:dyDescent="0.25">
      <c r="C421" t="s">
        <v>361</v>
      </c>
    </row>
    <row r="422" spans="1:9" x14ac:dyDescent="0.25">
      <c r="A422">
        <v>76</v>
      </c>
      <c r="B422" t="s">
        <v>362</v>
      </c>
      <c r="C422" t="s">
        <v>363</v>
      </c>
      <c r="D422">
        <v>20</v>
      </c>
      <c r="E422" t="s">
        <v>23</v>
      </c>
      <c r="F422">
        <v>0</v>
      </c>
      <c r="G422">
        <v>0</v>
      </c>
      <c r="H422">
        <f>(D422*F422)</f>
        <v>0</v>
      </c>
      <c r="I422">
        <f>(D422*G422)</f>
        <v>0</v>
      </c>
    </row>
    <row r="423" spans="1:9" x14ac:dyDescent="0.25">
      <c r="A423" t="s">
        <v>12</v>
      </c>
    </row>
    <row r="424" spans="1:9" x14ac:dyDescent="0.25">
      <c r="A424">
        <v>77</v>
      </c>
      <c r="B424" t="s">
        <v>364</v>
      </c>
      <c r="C424" t="s">
        <v>365</v>
      </c>
      <c r="D424">
        <v>5</v>
      </c>
      <c r="E424" t="s">
        <v>23</v>
      </c>
      <c r="F424">
        <v>0</v>
      </c>
      <c r="G424">
        <v>0</v>
      </c>
      <c r="H424">
        <f>(D424*F424)</f>
        <v>0</v>
      </c>
      <c r="I424">
        <f>(D424*G424)</f>
        <v>0</v>
      </c>
    </row>
    <row r="425" spans="1:9" x14ac:dyDescent="0.25">
      <c r="A425" t="s">
        <v>12</v>
      </c>
    </row>
    <row r="426" spans="1:9" x14ac:dyDescent="0.25">
      <c r="C426" t="s">
        <v>366</v>
      </c>
    </row>
    <row r="427" spans="1:9" x14ac:dyDescent="0.25">
      <c r="C427" t="s">
        <v>367</v>
      </c>
    </row>
    <row r="428" spans="1:9" x14ac:dyDescent="0.25">
      <c r="C428" t="s">
        <v>368</v>
      </c>
    </row>
    <row r="429" spans="1:9" x14ac:dyDescent="0.25">
      <c r="C429" t="s">
        <v>191</v>
      </c>
    </row>
    <row r="430" spans="1:9" x14ac:dyDescent="0.25">
      <c r="C430" t="s">
        <v>369</v>
      </c>
    </row>
    <row r="431" spans="1:9" x14ac:dyDescent="0.25">
      <c r="C431" t="s">
        <v>370</v>
      </c>
    </row>
    <row r="432" spans="1:9" x14ac:dyDescent="0.25">
      <c r="C432" t="s">
        <v>371</v>
      </c>
    </row>
    <row r="433" spans="1:9" x14ac:dyDescent="0.25">
      <c r="A433">
        <v>78</v>
      </c>
      <c r="B433" t="s">
        <v>372</v>
      </c>
      <c r="C433" t="s">
        <v>373</v>
      </c>
      <c r="D433">
        <v>50</v>
      </c>
      <c r="E433" t="s">
        <v>23</v>
      </c>
      <c r="F433">
        <v>0</v>
      </c>
      <c r="G433">
        <v>0</v>
      </c>
      <c r="H433">
        <f>(D433*F433)</f>
        <v>0</v>
      </c>
      <c r="I433">
        <f>(D433*G433)</f>
        <v>0</v>
      </c>
    </row>
    <row r="434" spans="1:9" x14ac:dyDescent="0.25">
      <c r="A434" t="s">
        <v>12</v>
      </c>
    </row>
    <row r="435" spans="1:9" x14ac:dyDescent="0.25">
      <c r="A435">
        <v>79</v>
      </c>
      <c r="B435" t="s">
        <v>374</v>
      </c>
      <c r="C435" t="s">
        <v>375</v>
      </c>
      <c r="D435">
        <v>15</v>
      </c>
      <c r="E435" t="s">
        <v>23</v>
      </c>
      <c r="F435">
        <v>0</v>
      </c>
      <c r="G435">
        <v>0</v>
      </c>
      <c r="H435">
        <f>(D435*F435)</f>
        <v>0</v>
      </c>
      <c r="I435">
        <f>(D435*G435)</f>
        <v>0</v>
      </c>
    </row>
    <row r="436" spans="1:9" x14ac:dyDescent="0.25">
      <c r="A436" t="s">
        <v>12</v>
      </c>
    </row>
    <row r="437" spans="1:9" x14ac:dyDescent="0.25">
      <c r="A437">
        <v>80</v>
      </c>
      <c r="B437" t="s">
        <v>376</v>
      </c>
      <c r="C437" t="s">
        <v>377</v>
      </c>
      <c r="D437">
        <v>5</v>
      </c>
      <c r="E437" t="s">
        <v>23</v>
      </c>
      <c r="F437">
        <v>0</v>
      </c>
      <c r="G437">
        <v>0</v>
      </c>
      <c r="H437">
        <f>(D437*F437)</f>
        <v>0</v>
      </c>
      <c r="I437">
        <f>(D437*G437)</f>
        <v>0</v>
      </c>
    </row>
    <row r="438" spans="1:9" x14ac:dyDescent="0.25">
      <c r="A438" t="s">
        <v>12</v>
      </c>
    </row>
    <row r="439" spans="1:9" x14ac:dyDescent="0.25">
      <c r="C439" t="s">
        <v>378</v>
      </c>
    </row>
    <row r="440" spans="1:9" x14ac:dyDescent="0.25">
      <c r="C440" t="s">
        <v>379</v>
      </c>
    </row>
    <row r="441" spans="1:9" x14ac:dyDescent="0.25">
      <c r="C441" t="s">
        <v>380</v>
      </c>
    </row>
    <row r="442" spans="1:9" x14ac:dyDescent="0.25">
      <c r="C442" t="s">
        <v>381</v>
      </c>
    </row>
    <row r="443" spans="1:9" x14ac:dyDescent="0.25">
      <c r="C443" t="s">
        <v>382</v>
      </c>
    </row>
    <row r="444" spans="1:9" x14ac:dyDescent="0.25">
      <c r="C444" t="s">
        <v>383</v>
      </c>
    </row>
    <row r="445" spans="1:9" x14ac:dyDescent="0.25">
      <c r="C445" t="s">
        <v>384</v>
      </c>
    </row>
    <row r="446" spans="1:9" x14ac:dyDescent="0.25">
      <c r="C446" t="s">
        <v>385</v>
      </c>
    </row>
    <row r="447" spans="1:9" x14ac:dyDescent="0.25">
      <c r="A447">
        <v>81</v>
      </c>
      <c r="B447" t="s">
        <v>386</v>
      </c>
      <c r="C447" t="s">
        <v>387</v>
      </c>
      <c r="D447">
        <v>50</v>
      </c>
      <c r="E447" t="s">
        <v>23</v>
      </c>
      <c r="F447">
        <v>0</v>
      </c>
      <c r="G447">
        <v>0</v>
      </c>
      <c r="H447">
        <f>(D447*F447)</f>
        <v>0</v>
      </c>
      <c r="I447">
        <f>(D447*G447)</f>
        <v>0</v>
      </c>
    </row>
    <row r="448" spans="1:9" x14ac:dyDescent="0.25">
      <c r="A448" t="s">
        <v>12</v>
      </c>
    </row>
    <row r="449" spans="1:9" x14ac:dyDescent="0.25">
      <c r="A449">
        <v>82</v>
      </c>
      <c r="B449" t="s">
        <v>388</v>
      </c>
      <c r="C449" t="s">
        <v>389</v>
      </c>
      <c r="D449">
        <v>15</v>
      </c>
      <c r="E449" t="s">
        <v>23</v>
      </c>
      <c r="F449">
        <v>0</v>
      </c>
      <c r="G449">
        <v>0</v>
      </c>
      <c r="H449">
        <f>(D449*F449)</f>
        <v>0</v>
      </c>
      <c r="I449">
        <f>(D449*G449)</f>
        <v>0</v>
      </c>
    </row>
    <row r="450" spans="1:9" x14ac:dyDescent="0.25">
      <c r="A450" t="s">
        <v>12</v>
      </c>
    </row>
    <row r="451" spans="1:9" x14ac:dyDescent="0.25">
      <c r="A451">
        <v>83</v>
      </c>
      <c r="B451" t="s">
        <v>390</v>
      </c>
      <c r="C451" t="s">
        <v>391</v>
      </c>
      <c r="D451">
        <v>5</v>
      </c>
      <c r="E451" t="s">
        <v>23</v>
      </c>
      <c r="F451">
        <v>0</v>
      </c>
      <c r="G451">
        <v>0</v>
      </c>
      <c r="H451">
        <f>(D451*F451)</f>
        <v>0</v>
      </c>
      <c r="I451">
        <f>(D451*G451)</f>
        <v>0</v>
      </c>
    </row>
    <row r="452" spans="1:9" x14ac:dyDescent="0.25">
      <c r="A452" t="s">
        <v>12</v>
      </c>
    </row>
    <row r="453" spans="1:9" x14ac:dyDescent="0.25">
      <c r="C453" t="s">
        <v>392</v>
      </c>
    </row>
    <row r="454" spans="1:9" x14ac:dyDescent="0.25">
      <c r="C454" t="s">
        <v>393</v>
      </c>
    </row>
    <row r="455" spans="1:9" x14ac:dyDescent="0.25">
      <c r="A455">
        <v>84</v>
      </c>
      <c r="B455" t="s">
        <v>394</v>
      </c>
      <c r="C455" t="s">
        <v>395</v>
      </c>
      <c r="D455">
        <v>70</v>
      </c>
      <c r="E455" t="s">
        <v>23</v>
      </c>
      <c r="F455">
        <v>0</v>
      </c>
      <c r="G455">
        <v>0</v>
      </c>
      <c r="H455">
        <f>(D455*F455)</f>
        <v>0</v>
      </c>
      <c r="I455">
        <f>(D455*G455)</f>
        <v>0</v>
      </c>
    </row>
    <row r="456" spans="1:9" x14ac:dyDescent="0.25">
      <c r="A456" t="s">
        <v>12</v>
      </c>
    </row>
    <row r="457" spans="1:9" x14ac:dyDescent="0.25">
      <c r="C457" t="s">
        <v>396</v>
      </c>
    </row>
    <row r="458" spans="1:9" x14ac:dyDescent="0.25">
      <c r="C458" t="s">
        <v>397</v>
      </c>
    </row>
    <row r="459" spans="1:9" x14ac:dyDescent="0.25">
      <c r="C459" t="s">
        <v>398</v>
      </c>
    </row>
    <row r="460" spans="1:9" x14ac:dyDescent="0.25">
      <c r="C460" t="s">
        <v>399</v>
      </c>
    </row>
    <row r="461" spans="1:9" x14ac:dyDescent="0.25">
      <c r="C461" t="s">
        <v>400</v>
      </c>
    </row>
    <row r="462" spans="1:9" x14ac:dyDescent="0.25">
      <c r="C462" t="s">
        <v>401</v>
      </c>
    </row>
    <row r="463" spans="1:9" x14ac:dyDescent="0.25">
      <c r="C463" t="s">
        <v>210</v>
      </c>
    </row>
    <row r="464" spans="1:9" x14ac:dyDescent="0.25">
      <c r="C464" t="s">
        <v>402</v>
      </c>
    </row>
    <row r="465" spans="1:9" x14ac:dyDescent="0.25">
      <c r="C465" t="s">
        <v>403</v>
      </c>
    </row>
    <row r="466" spans="1:9" x14ac:dyDescent="0.25">
      <c r="C466" t="s">
        <v>404</v>
      </c>
    </row>
    <row r="467" spans="1:9" x14ac:dyDescent="0.25">
      <c r="A467">
        <v>85</v>
      </c>
      <c r="B467" t="s">
        <v>405</v>
      </c>
      <c r="C467" t="s">
        <v>406</v>
      </c>
      <c r="D467">
        <v>4</v>
      </c>
      <c r="E467" t="s">
        <v>35</v>
      </c>
      <c r="F467">
        <v>0</v>
      </c>
      <c r="G467">
        <v>0</v>
      </c>
      <c r="H467">
        <f>(D467*F467)</f>
        <v>0</v>
      </c>
      <c r="I467">
        <f>(D467*G467)</f>
        <v>0</v>
      </c>
    </row>
    <row r="468" spans="1:9" x14ac:dyDescent="0.25">
      <c r="A468" t="s">
        <v>12</v>
      </c>
    </row>
    <row r="469" spans="1:9" x14ac:dyDescent="0.25">
      <c r="C469" t="s">
        <v>407</v>
      </c>
    </row>
    <row r="470" spans="1:9" x14ac:dyDescent="0.25">
      <c r="C470" t="s">
        <v>397</v>
      </c>
    </row>
    <row r="471" spans="1:9" x14ac:dyDescent="0.25">
      <c r="C471" t="s">
        <v>408</v>
      </c>
    </row>
    <row r="472" spans="1:9" x14ac:dyDescent="0.25">
      <c r="C472" t="s">
        <v>399</v>
      </c>
    </row>
    <row r="473" spans="1:9" x14ac:dyDescent="0.25">
      <c r="C473" t="s">
        <v>400</v>
      </c>
    </row>
    <row r="474" spans="1:9" x14ac:dyDescent="0.25">
      <c r="C474" t="s">
        <v>401</v>
      </c>
    </row>
    <row r="475" spans="1:9" x14ac:dyDescent="0.25">
      <c r="C475" t="s">
        <v>210</v>
      </c>
    </row>
    <row r="476" spans="1:9" x14ac:dyDescent="0.25">
      <c r="C476" t="s">
        <v>402</v>
      </c>
    </row>
    <row r="477" spans="1:9" x14ac:dyDescent="0.25">
      <c r="C477" t="s">
        <v>403</v>
      </c>
    </row>
    <row r="478" spans="1:9" x14ac:dyDescent="0.25">
      <c r="C478" t="s">
        <v>404</v>
      </c>
    </row>
    <row r="479" spans="1:9" x14ac:dyDescent="0.25">
      <c r="A479">
        <v>86</v>
      </c>
      <c r="B479" t="s">
        <v>409</v>
      </c>
      <c r="C479" t="s">
        <v>410</v>
      </c>
      <c r="D479">
        <v>2</v>
      </c>
      <c r="E479" t="s">
        <v>35</v>
      </c>
      <c r="F479">
        <v>0</v>
      </c>
      <c r="G479">
        <v>0</v>
      </c>
      <c r="H479">
        <f>(D479*F479)</f>
        <v>0</v>
      </c>
      <c r="I479">
        <f>(D479*G479)</f>
        <v>0</v>
      </c>
    </row>
    <row r="480" spans="1:9" x14ac:dyDescent="0.25">
      <c r="A480" t="s">
        <v>12</v>
      </c>
    </row>
    <row r="481" spans="1:9" x14ac:dyDescent="0.25">
      <c r="C481" t="s">
        <v>411</v>
      </c>
    </row>
    <row r="482" spans="1:9" x14ac:dyDescent="0.25">
      <c r="C482" t="s">
        <v>412</v>
      </c>
    </row>
    <row r="483" spans="1:9" x14ac:dyDescent="0.25">
      <c r="C483" t="s">
        <v>413</v>
      </c>
    </row>
    <row r="484" spans="1:9" x14ac:dyDescent="0.25">
      <c r="C484" t="s">
        <v>414</v>
      </c>
    </row>
    <row r="485" spans="1:9" x14ac:dyDescent="0.25">
      <c r="C485" t="s">
        <v>415</v>
      </c>
    </row>
    <row r="486" spans="1:9" x14ac:dyDescent="0.25">
      <c r="C486" t="s">
        <v>416</v>
      </c>
    </row>
    <row r="487" spans="1:9" x14ac:dyDescent="0.25">
      <c r="C487" t="s">
        <v>417</v>
      </c>
    </row>
    <row r="488" spans="1:9" x14ac:dyDescent="0.25">
      <c r="C488" t="s">
        <v>210</v>
      </c>
    </row>
    <row r="489" spans="1:9" x14ac:dyDescent="0.25">
      <c r="C489" t="s">
        <v>402</v>
      </c>
    </row>
    <row r="490" spans="1:9" x14ac:dyDescent="0.25">
      <c r="C490" t="s">
        <v>418</v>
      </c>
    </row>
    <row r="491" spans="1:9" x14ac:dyDescent="0.25">
      <c r="C491" t="s">
        <v>419</v>
      </c>
    </row>
    <row r="492" spans="1:9" x14ac:dyDescent="0.25">
      <c r="A492">
        <v>87</v>
      </c>
      <c r="B492" t="s">
        <v>420</v>
      </c>
      <c r="C492" t="s">
        <v>421</v>
      </c>
      <c r="D492">
        <v>2</v>
      </c>
      <c r="E492" t="s">
        <v>35</v>
      </c>
      <c r="F492">
        <v>0</v>
      </c>
      <c r="G492">
        <v>0</v>
      </c>
      <c r="H492">
        <f>(D492*F492)</f>
        <v>0</v>
      </c>
      <c r="I492">
        <f>(D492*G492)</f>
        <v>0</v>
      </c>
    </row>
    <row r="493" spans="1:9" x14ac:dyDescent="0.25">
      <c r="A493" t="s">
        <v>12</v>
      </c>
    </row>
    <row r="494" spans="1:9" x14ac:dyDescent="0.25">
      <c r="C494" t="s">
        <v>422</v>
      </c>
    </row>
    <row r="495" spans="1:9" x14ac:dyDescent="0.25">
      <c r="C495" t="s">
        <v>423</v>
      </c>
    </row>
    <row r="496" spans="1:9" x14ac:dyDescent="0.25">
      <c r="C496" t="s">
        <v>424</v>
      </c>
    </row>
    <row r="497" spans="1:9" x14ac:dyDescent="0.25">
      <c r="C497" t="s">
        <v>414</v>
      </c>
    </row>
    <row r="498" spans="1:9" x14ac:dyDescent="0.25">
      <c r="C498" t="s">
        <v>425</v>
      </c>
    </row>
    <row r="499" spans="1:9" x14ac:dyDescent="0.25">
      <c r="C499" t="s">
        <v>210</v>
      </c>
    </row>
    <row r="500" spans="1:9" x14ac:dyDescent="0.25">
      <c r="C500" t="s">
        <v>402</v>
      </c>
    </row>
    <row r="501" spans="1:9" x14ac:dyDescent="0.25">
      <c r="C501" t="s">
        <v>426</v>
      </c>
    </row>
    <row r="502" spans="1:9" x14ac:dyDescent="0.25">
      <c r="A502">
        <v>88</v>
      </c>
      <c r="B502" t="s">
        <v>427</v>
      </c>
      <c r="C502" t="s">
        <v>428</v>
      </c>
      <c r="D502">
        <v>1</v>
      </c>
      <c r="E502" t="s">
        <v>35</v>
      </c>
      <c r="F502">
        <v>0</v>
      </c>
      <c r="G502">
        <v>0</v>
      </c>
      <c r="H502">
        <f>(D502*F502)</f>
        <v>0</v>
      </c>
      <c r="I502">
        <f>(D502*G502)</f>
        <v>0</v>
      </c>
    </row>
    <row r="503" spans="1:9" x14ac:dyDescent="0.25">
      <c r="A503" t="s">
        <v>12</v>
      </c>
    </row>
    <row r="504" spans="1:9" x14ac:dyDescent="0.25">
      <c r="C504" t="s">
        <v>429</v>
      </c>
    </row>
    <row r="505" spans="1:9" x14ac:dyDescent="0.25">
      <c r="C505" t="s">
        <v>397</v>
      </c>
    </row>
    <row r="506" spans="1:9" x14ac:dyDescent="0.25">
      <c r="C506" t="s">
        <v>398</v>
      </c>
    </row>
    <row r="507" spans="1:9" x14ac:dyDescent="0.25">
      <c r="C507" t="s">
        <v>399</v>
      </c>
    </row>
    <row r="508" spans="1:9" x14ac:dyDescent="0.25">
      <c r="C508" t="s">
        <v>401</v>
      </c>
    </row>
    <row r="509" spans="1:9" x14ac:dyDescent="0.25">
      <c r="C509" t="s">
        <v>210</v>
      </c>
    </row>
    <row r="510" spans="1:9" x14ac:dyDescent="0.25">
      <c r="C510" t="s">
        <v>430</v>
      </c>
    </row>
    <row r="511" spans="1:9" x14ac:dyDescent="0.25">
      <c r="A511">
        <v>89</v>
      </c>
      <c r="B511" t="s">
        <v>431</v>
      </c>
      <c r="C511" t="s">
        <v>432</v>
      </c>
      <c r="D511">
        <v>1</v>
      </c>
      <c r="E511" t="s">
        <v>35</v>
      </c>
      <c r="F511">
        <v>0</v>
      </c>
      <c r="G511">
        <v>0</v>
      </c>
      <c r="H511">
        <f>(D511*F511)</f>
        <v>0</v>
      </c>
      <c r="I511">
        <f>(D511*G511)</f>
        <v>0</v>
      </c>
    </row>
    <row r="512" spans="1:9" x14ac:dyDescent="0.25">
      <c r="A512" t="s">
        <v>12</v>
      </c>
    </row>
    <row r="513" spans="1:9" x14ac:dyDescent="0.25">
      <c r="C513" t="s">
        <v>433</v>
      </c>
    </row>
    <row r="514" spans="1:9" x14ac:dyDescent="0.25">
      <c r="C514" t="s">
        <v>434</v>
      </c>
    </row>
    <row r="515" spans="1:9" x14ac:dyDescent="0.25">
      <c r="C515" t="s">
        <v>435</v>
      </c>
    </row>
    <row r="516" spans="1:9" x14ac:dyDescent="0.25">
      <c r="A516">
        <v>90</v>
      </c>
      <c r="B516" t="s">
        <v>436</v>
      </c>
      <c r="C516" t="s">
        <v>437</v>
      </c>
      <c r="D516">
        <v>1</v>
      </c>
      <c r="E516" t="s">
        <v>35</v>
      </c>
      <c r="F516">
        <v>0</v>
      </c>
      <c r="G516">
        <v>0</v>
      </c>
      <c r="H516">
        <f>(D516*F516)</f>
        <v>0</v>
      </c>
      <c r="I516">
        <f>(D516*G516)</f>
        <v>0</v>
      </c>
    </row>
    <row r="517" spans="1:9" x14ac:dyDescent="0.25">
      <c r="A517" t="s">
        <v>12</v>
      </c>
    </row>
    <row r="518" spans="1:9" x14ac:dyDescent="0.25">
      <c r="C518" t="s">
        <v>438</v>
      </c>
    </row>
    <row r="519" spans="1:9" x14ac:dyDescent="0.25">
      <c r="C519" t="s">
        <v>439</v>
      </c>
    </row>
    <row r="520" spans="1:9" x14ac:dyDescent="0.25">
      <c r="C520" t="s">
        <v>440</v>
      </c>
    </row>
    <row r="521" spans="1:9" x14ac:dyDescent="0.25">
      <c r="C521" t="s">
        <v>441</v>
      </c>
    </row>
    <row r="522" spans="1:9" x14ac:dyDescent="0.25">
      <c r="C522" t="s">
        <v>442</v>
      </c>
    </row>
    <row r="523" spans="1:9" x14ac:dyDescent="0.25">
      <c r="A523">
        <v>91</v>
      </c>
      <c r="B523" t="s">
        <v>443</v>
      </c>
      <c r="C523" t="s">
        <v>444</v>
      </c>
      <c r="D523">
        <v>1</v>
      </c>
      <c r="E523" t="s">
        <v>35</v>
      </c>
      <c r="F523">
        <v>0</v>
      </c>
      <c r="G523">
        <v>0</v>
      </c>
      <c r="H523">
        <f>(D523*F523)</f>
        <v>0</v>
      </c>
      <c r="I523">
        <f>(D523*G523)</f>
        <v>0</v>
      </c>
    </row>
    <row r="524" spans="1:9" x14ac:dyDescent="0.25">
      <c r="A524" t="s">
        <v>12</v>
      </c>
    </row>
    <row r="525" spans="1:9" x14ac:dyDescent="0.25">
      <c r="C525" t="s">
        <v>445</v>
      </c>
    </row>
    <row r="526" spans="1:9" x14ac:dyDescent="0.25">
      <c r="A526">
        <v>92</v>
      </c>
      <c r="B526" t="s">
        <v>37</v>
      </c>
      <c r="D526">
        <v>1</v>
      </c>
      <c r="E526" t="s">
        <v>35</v>
      </c>
      <c r="F526">
        <v>0</v>
      </c>
      <c r="G526">
        <v>0</v>
      </c>
      <c r="H526">
        <f>(D526*F526)</f>
        <v>0</v>
      </c>
      <c r="I526">
        <f>(D526*G526)</f>
        <v>0</v>
      </c>
    </row>
    <row r="527" spans="1:9" x14ac:dyDescent="0.25">
      <c r="A527" t="s">
        <v>12</v>
      </c>
    </row>
    <row r="528" spans="1:9" x14ac:dyDescent="0.25">
      <c r="C528" t="s">
        <v>446</v>
      </c>
    </row>
    <row r="529" spans="1:9" x14ac:dyDescent="0.25">
      <c r="C529" t="s">
        <v>447</v>
      </c>
    </row>
    <row r="530" spans="1:9" x14ac:dyDescent="0.25">
      <c r="C530" t="s">
        <v>448</v>
      </c>
    </row>
    <row r="531" spans="1:9" x14ac:dyDescent="0.25">
      <c r="C531" t="s">
        <v>449</v>
      </c>
    </row>
    <row r="532" spans="1:9" x14ac:dyDescent="0.25">
      <c r="C532" t="s">
        <v>450</v>
      </c>
    </row>
    <row r="533" spans="1:9" x14ac:dyDescent="0.25">
      <c r="A533">
        <v>93</v>
      </c>
      <c r="B533" t="s">
        <v>451</v>
      </c>
      <c r="C533" t="s">
        <v>452</v>
      </c>
      <c r="D533">
        <v>135</v>
      </c>
      <c r="E533" t="s">
        <v>11</v>
      </c>
      <c r="F533">
        <v>0</v>
      </c>
      <c r="G533">
        <v>0</v>
      </c>
      <c r="H533">
        <f>(D533*F533)</f>
        <v>0</v>
      </c>
      <c r="I533">
        <f>(D533*G533)</f>
        <v>0</v>
      </c>
    </row>
    <row r="534" spans="1:9" x14ac:dyDescent="0.25">
      <c r="A534" t="s">
        <v>12</v>
      </c>
    </row>
    <row r="535" spans="1:9" x14ac:dyDescent="0.25">
      <c r="C535" t="s">
        <v>453</v>
      </c>
    </row>
    <row r="536" spans="1:9" x14ac:dyDescent="0.25">
      <c r="C536" t="s">
        <v>448</v>
      </c>
    </row>
    <row r="537" spans="1:9" x14ac:dyDescent="0.25">
      <c r="C537" t="s">
        <v>449</v>
      </c>
    </row>
    <row r="538" spans="1:9" x14ac:dyDescent="0.25">
      <c r="C538" t="s">
        <v>450</v>
      </c>
    </row>
    <row r="539" spans="1:9" x14ac:dyDescent="0.25">
      <c r="A539">
        <v>94</v>
      </c>
      <c r="B539" t="s">
        <v>454</v>
      </c>
      <c r="C539" t="s">
        <v>455</v>
      </c>
      <c r="D539">
        <v>100</v>
      </c>
      <c r="E539" t="s">
        <v>11</v>
      </c>
      <c r="F539">
        <v>0</v>
      </c>
      <c r="G539">
        <v>0</v>
      </c>
      <c r="H539">
        <f>(D539*F539)</f>
        <v>0</v>
      </c>
      <c r="I539">
        <f>(D539*G539)</f>
        <v>0</v>
      </c>
    </row>
    <row r="540" spans="1:9" x14ac:dyDescent="0.25">
      <c r="A540" t="s">
        <v>12</v>
      </c>
    </row>
    <row r="541" spans="1:9" x14ac:dyDescent="0.25">
      <c r="C541" t="s">
        <v>456</v>
      </c>
    </row>
    <row r="542" spans="1:9" x14ac:dyDescent="0.25">
      <c r="C542" t="s">
        <v>457</v>
      </c>
    </row>
    <row r="543" spans="1:9" x14ac:dyDescent="0.25">
      <c r="A543">
        <v>95</v>
      </c>
      <c r="B543" t="s">
        <v>37</v>
      </c>
      <c r="D543">
        <v>1</v>
      </c>
      <c r="E543" t="s">
        <v>110</v>
      </c>
      <c r="F543">
        <v>0</v>
      </c>
      <c r="G543">
        <v>0</v>
      </c>
      <c r="H543">
        <f>(D543*F543)</f>
        <v>0</v>
      </c>
      <c r="I543">
        <f>(D543*G543)</f>
        <v>0</v>
      </c>
    </row>
    <row r="544" spans="1:9" x14ac:dyDescent="0.25">
      <c r="A544" t="s">
        <v>12</v>
      </c>
    </row>
    <row r="545" spans="1:9" x14ac:dyDescent="0.25">
      <c r="C545" t="s">
        <v>458</v>
      </c>
    </row>
    <row r="546" spans="1:9" x14ac:dyDescent="0.25">
      <c r="C546" t="s">
        <v>459</v>
      </c>
    </row>
    <row r="547" spans="1:9" x14ac:dyDescent="0.25">
      <c r="C547" t="s">
        <v>460</v>
      </c>
    </row>
    <row r="548" spans="1:9" x14ac:dyDescent="0.25">
      <c r="C548" t="s">
        <v>461</v>
      </c>
    </row>
    <row r="549" spans="1:9" x14ac:dyDescent="0.25">
      <c r="C549" t="s">
        <v>462</v>
      </c>
    </row>
    <row r="550" spans="1:9" x14ac:dyDescent="0.25">
      <c r="C550" t="s">
        <v>463</v>
      </c>
    </row>
    <row r="551" spans="1:9" x14ac:dyDescent="0.25">
      <c r="C551" t="s">
        <v>464</v>
      </c>
    </row>
    <row r="552" spans="1:9" x14ac:dyDescent="0.25">
      <c r="C552" t="s">
        <v>465</v>
      </c>
    </row>
    <row r="553" spans="1:9" x14ac:dyDescent="0.25">
      <c r="C553" t="s">
        <v>466</v>
      </c>
    </row>
    <row r="554" spans="1:9" x14ac:dyDescent="0.25">
      <c r="A554">
        <v>96</v>
      </c>
      <c r="B554" t="s">
        <v>467</v>
      </c>
      <c r="C554" t="s">
        <v>468</v>
      </c>
      <c r="D554">
        <v>280</v>
      </c>
      <c r="E554" t="s">
        <v>11</v>
      </c>
      <c r="F554">
        <v>0</v>
      </c>
      <c r="G554">
        <v>0</v>
      </c>
      <c r="H554">
        <f>(D554*F554)</f>
        <v>0</v>
      </c>
      <c r="I554">
        <f>(D554*G554)</f>
        <v>0</v>
      </c>
    </row>
    <row r="555" spans="1:9" x14ac:dyDescent="0.25">
      <c r="A555" t="s">
        <v>12</v>
      </c>
    </row>
    <row r="556" spans="1:9" x14ac:dyDescent="0.25">
      <c r="C556" t="s">
        <v>469</v>
      </c>
    </row>
    <row r="557" spans="1:9" x14ac:dyDescent="0.25">
      <c r="C557" t="s">
        <v>470</v>
      </c>
    </row>
    <row r="558" spans="1:9" x14ac:dyDescent="0.25">
      <c r="C558" t="s">
        <v>461</v>
      </c>
    </row>
    <row r="559" spans="1:9" x14ac:dyDescent="0.25">
      <c r="C559" t="s">
        <v>462</v>
      </c>
    </row>
    <row r="560" spans="1:9" x14ac:dyDescent="0.25">
      <c r="C560" t="s">
        <v>75</v>
      </c>
    </row>
    <row r="561" spans="1:9" x14ac:dyDescent="0.25">
      <c r="C561" t="s">
        <v>471</v>
      </c>
    </row>
    <row r="562" spans="1:9" x14ac:dyDescent="0.25">
      <c r="C562" t="s">
        <v>466</v>
      </c>
    </row>
    <row r="563" spans="1:9" x14ac:dyDescent="0.25">
      <c r="A563">
        <v>97</v>
      </c>
      <c r="B563" t="s">
        <v>472</v>
      </c>
      <c r="C563" t="s">
        <v>473</v>
      </c>
      <c r="D563">
        <v>45</v>
      </c>
      <c r="E563" t="s">
        <v>11</v>
      </c>
      <c r="F563">
        <v>0</v>
      </c>
      <c r="G563">
        <v>0</v>
      </c>
      <c r="H563">
        <f>(D563*F563)</f>
        <v>0</v>
      </c>
      <c r="I563">
        <f>(D563*G563)</f>
        <v>0</v>
      </c>
    </row>
    <row r="564" spans="1:9" x14ac:dyDescent="0.25">
      <c r="A564" t="s">
        <v>12</v>
      </c>
    </row>
    <row r="565" spans="1:9" x14ac:dyDescent="0.25">
      <c r="C565" t="s">
        <v>474</v>
      </c>
    </row>
    <row r="566" spans="1:9" x14ac:dyDescent="0.25">
      <c r="C566" t="s">
        <v>475</v>
      </c>
    </row>
    <row r="567" spans="1:9" x14ac:dyDescent="0.25">
      <c r="A567">
        <v>98</v>
      </c>
      <c r="B567" t="s">
        <v>476</v>
      </c>
      <c r="D567">
        <v>85</v>
      </c>
      <c r="E567" t="s">
        <v>23</v>
      </c>
      <c r="F567">
        <v>0</v>
      </c>
      <c r="G567">
        <v>0</v>
      </c>
      <c r="H567">
        <f>(D567*F567)</f>
        <v>0</v>
      </c>
      <c r="I567">
        <f>(D567*G567)</f>
        <v>0</v>
      </c>
    </row>
    <row r="568" spans="1:9" x14ac:dyDescent="0.25">
      <c r="A568" t="s">
        <v>12</v>
      </c>
    </row>
    <row r="569" spans="1:9" x14ac:dyDescent="0.25">
      <c r="C569" t="s">
        <v>477</v>
      </c>
    </row>
    <row r="570" spans="1:9" x14ac:dyDescent="0.25">
      <c r="C570" t="s">
        <v>478</v>
      </c>
    </row>
    <row r="571" spans="1:9" x14ac:dyDescent="0.25">
      <c r="A571">
        <v>99</v>
      </c>
      <c r="B571" t="s">
        <v>479</v>
      </c>
      <c r="C571" t="s">
        <v>480</v>
      </c>
      <c r="D571">
        <v>75</v>
      </c>
      <c r="E571" t="s">
        <v>23</v>
      </c>
      <c r="F571">
        <v>0</v>
      </c>
      <c r="G571">
        <v>0</v>
      </c>
      <c r="H571">
        <f>(D571*F571)</f>
        <v>0</v>
      </c>
      <c r="I571">
        <f>(D571*G571)</f>
        <v>0</v>
      </c>
    </row>
    <row r="572" spans="1:9" x14ac:dyDescent="0.25">
      <c r="A572" t="s">
        <v>12</v>
      </c>
    </row>
    <row r="573" spans="1:9" x14ac:dyDescent="0.25">
      <c r="C573" t="s">
        <v>481</v>
      </c>
    </row>
    <row r="574" spans="1:9" x14ac:dyDescent="0.25">
      <c r="C574" t="s">
        <v>482</v>
      </c>
    </row>
    <row r="575" spans="1:9" x14ac:dyDescent="0.25">
      <c r="C575" t="s">
        <v>483</v>
      </c>
    </row>
    <row r="576" spans="1:9" x14ac:dyDescent="0.25">
      <c r="A576">
        <v>100</v>
      </c>
      <c r="B576" t="s">
        <v>484</v>
      </c>
      <c r="C576" t="s">
        <v>485</v>
      </c>
      <c r="D576">
        <v>1400</v>
      </c>
      <c r="E576" t="s">
        <v>35</v>
      </c>
      <c r="F576">
        <v>0</v>
      </c>
      <c r="G576">
        <v>0</v>
      </c>
      <c r="H576">
        <f>(D576*F576)</f>
        <v>0</v>
      </c>
      <c r="I576">
        <f>(D576*G576)</f>
        <v>0</v>
      </c>
    </row>
    <row r="577" spans="1:9" x14ac:dyDescent="0.25">
      <c r="A577" t="s">
        <v>12</v>
      </c>
    </row>
    <row r="578" spans="1:9" x14ac:dyDescent="0.25">
      <c r="C578" t="s">
        <v>486</v>
      </c>
    </row>
    <row r="579" spans="1:9" x14ac:dyDescent="0.25">
      <c r="C579" t="s">
        <v>487</v>
      </c>
    </row>
    <row r="580" spans="1:9" x14ac:dyDescent="0.25">
      <c r="C580" t="s">
        <v>488</v>
      </c>
    </row>
    <row r="581" spans="1:9" x14ac:dyDescent="0.25">
      <c r="C581" t="s">
        <v>489</v>
      </c>
    </row>
    <row r="582" spans="1:9" x14ac:dyDescent="0.25">
      <c r="A582">
        <v>101</v>
      </c>
      <c r="B582" t="s">
        <v>490</v>
      </c>
      <c r="C582" t="s">
        <v>491</v>
      </c>
      <c r="D582">
        <v>280</v>
      </c>
      <c r="E582" t="s">
        <v>11</v>
      </c>
      <c r="F582">
        <v>0</v>
      </c>
      <c r="G582">
        <v>0</v>
      </c>
      <c r="H582">
        <f>(D582*F582)</f>
        <v>0</v>
      </c>
      <c r="I582">
        <f>(D582*G582)</f>
        <v>0</v>
      </c>
    </row>
    <row r="583" spans="1:9" x14ac:dyDescent="0.25">
      <c r="A583" t="s">
        <v>12</v>
      </c>
    </row>
    <row r="584" spans="1:9" x14ac:dyDescent="0.25">
      <c r="C584" t="s">
        <v>492</v>
      </c>
    </row>
    <row r="585" spans="1:9" x14ac:dyDescent="0.25">
      <c r="C585" t="s">
        <v>493</v>
      </c>
    </row>
    <row r="586" spans="1:9" x14ac:dyDescent="0.25">
      <c r="C586" t="s">
        <v>177</v>
      </c>
    </row>
    <row r="587" spans="1:9" x14ac:dyDescent="0.25">
      <c r="C587" t="s">
        <v>178</v>
      </c>
    </row>
    <row r="588" spans="1:9" x14ac:dyDescent="0.25">
      <c r="A588">
        <v>102</v>
      </c>
      <c r="B588" t="s">
        <v>494</v>
      </c>
      <c r="C588" t="s">
        <v>495</v>
      </c>
      <c r="D588">
        <v>150</v>
      </c>
      <c r="E588" t="s">
        <v>11</v>
      </c>
      <c r="F588">
        <v>0</v>
      </c>
      <c r="G588">
        <v>0</v>
      </c>
      <c r="H588">
        <f>(D588*F588)</f>
        <v>0</v>
      </c>
      <c r="I588">
        <f>(D588*G588)</f>
        <v>0</v>
      </c>
    </row>
    <row r="589" spans="1:9" x14ac:dyDescent="0.25">
      <c r="A589" t="s">
        <v>12</v>
      </c>
    </row>
    <row r="590" spans="1:9" x14ac:dyDescent="0.25">
      <c r="C590" t="s">
        <v>181</v>
      </c>
    </row>
    <row r="591" spans="1:9" x14ac:dyDescent="0.25">
      <c r="C591" t="s">
        <v>182</v>
      </c>
    </row>
    <row r="592" spans="1:9" x14ac:dyDescent="0.25">
      <c r="C592" t="s">
        <v>183</v>
      </c>
    </row>
    <row r="593" spans="1:9" x14ac:dyDescent="0.25">
      <c r="C593" t="s">
        <v>184</v>
      </c>
    </row>
    <row r="594" spans="1:9" x14ac:dyDescent="0.25">
      <c r="C594" t="s">
        <v>185</v>
      </c>
    </row>
    <row r="595" spans="1:9" x14ac:dyDescent="0.25">
      <c r="A595">
        <v>103</v>
      </c>
      <c r="B595" t="s">
        <v>186</v>
      </c>
      <c r="C595" t="s">
        <v>187</v>
      </c>
      <c r="D595">
        <v>300</v>
      </c>
      <c r="E595" t="s">
        <v>11</v>
      </c>
      <c r="F595">
        <v>0</v>
      </c>
      <c r="G595">
        <v>0</v>
      </c>
      <c r="H595">
        <f>(D595*F595)</f>
        <v>0</v>
      </c>
      <c r="I595">
        <f>(D595*G595)</f>
        <v>0</v>
      </c>
    </row>
    <row r="596" spans="1:9" x14ac:dyDescent="0.25">
      <c r="A596" t="s">
        <v>12</v>
      </c>
    </row>
    <row r="597" spans="1:9" x14ac:dyDescent="0.25">
      <c r="C597" t="s">
        <v>496</v>
      </c>
    </row>
    <row r="598" spans="1:9" x14ac:dyDescent="0.25">
      <c r="C598" t="s">
        <v>497</v>
      </c>
    </row>
    <row r="599" spans="1:9" x14ac:dyDescent="0.25">
      <c r="C599" t="s">
        <v>498</v>
      </c>
    </row>
    <row r="600" spans="1:9" x14ac:dyDescent="0.25">
      <c r="C600" t="s">
        <v>499</v>
      </c>
    </row>
    <row r="601" spans="1:9" x14ac:dyDescent="0.25">
      <c r="C601" t="s">
        <v>500</v>
      </c>
    </row>
    <row r="602" spans="1:9" x14ac:dyDescent="0.25">
      <c r="A602">
        <v>104</v>
      </c>
      <c r="B602" t="s">
        <v>501</v>
      </c>
      <c r="C602" t="s">
        <v>502</v>
      </c>
      <c r="D602">
        <v>4</v>
      </c>
      <c r="E602" t="s">
        <v>35</v>
      </c>
      <c r="F602">
        <v>0</v>
      </c>
      <c r="G602">
        <v>0</v>
      </c>
      <c r="H602">
        <f>(D602*F602)</f>
        <v>0</v>
      </c>
      <c r="I602">
        <f>(D602*G602)</f>
        <v>0</v>
      </c>
    </row>
    <row r="603" spans="1:9" x14ac:dyDescent="0.25">
      <c r="A603" t="s">
        <v>12</v>
      </c>
    </row>
    <row r="604" spans="1:9" x14ac:dyDescent="0.25">
      <c r="C604" t="s">
        <v>166</v>
      </c>
    </row>
    <row r="605" spans="1:9" x14ac:dyDescent="0.25">
      <c r="C605" t="s">
        <v>167</v>
      </c>
    </row>
    <row r="606" spans="1:9" x14ac:dyDescent="0.25">
      <c r="C606" t="s">
        <v>168</v>
      </c>
    </row>
    <row r="607" spans="1:9" x14ac:dyDescent="0.25">
      <c r="C607" t="s">
        <v>169</v>
      </c>
    </row>
    <row r="608" spans="1:9" x14ac:dyDescent="0.25">
      <c r="C608" t="s">
        <v>170</v>
      </c>
    </row>
    <row r="609" spans="1:9" x14ac:dyDescent="0.25">
      <c r="C609" t="s">
        <v>171</v>
      </c>
    </row>
    <row r="610" spans="1:9" x14ac:dyDescent="0.25">
      <c r="C610" t="s">
        <v>136</v>
      </c>
    </row>
    <row r="611" spans="1:9" x14ac:dyDescent="0.25">
      <c r="A611">
        <v>105</v>
      </c>
      <c r="B611" t="s">
        <v>503</v>
      </c>
      <c r="C611" t="s">
        <v>504</v>
      </c>
      <c r="D611">
        <v>3</v>
      </c>
      <c r="E611" t="s">
        <v>35</v>
      </c>
      <c r="F611">
        <v>0</v>
      </c>
      <c r="G611">
        <v>0</v>
      </c>
      <c r="H611">
        <f>(D611*F611)</f>
        <v>0</v>
      </c>
      <c r="I611">
        <f>(D611*G611)</f>
        <v>0</v>
      </c>
    </row>
    <row r="612" spans="1:9" x14ac:dyDescent="0.25">
      <c r="A612" t="s">
        <v>12</v>
      </c>
    </row>
    <row r="613" spans="1:9" x14ac:dyDescent="0.25">
      <c r="A613">
        <v>106</v>
      </c>
      <c r="B613" t="s">
        <v>505</v>
      </c>
      <c r="C613" t="s">
        <v>506</v>
      </c>
      <c r="D613">
        <v>5</v>
      </c>
      <c r="E613" t="s">
        <v>35</v>
      </c>
      <c r="F613">
        <v>0</v>
      </c>
      <c r="G613">
        <v>0</v>
      </c>
      <c r="H613">
        <f>(D613*F613)</f>
        <v>0</v>
      </c>
      <c r="I613">
        <f>(D613*G613)</f>
        <v>0</v>
      </c>
    </row>
    <row r="614" spans="1:9" x14ac:dyDescent="0.25">
      <c r="A614" t="s">
        <v>12</v>
      </c>
    </row>
    <row r="615" spans="1:9" x14ac:dyDescent="0.25">
      <c r="C615" t="s">
        <v>507</v>
      </c>
    </row>
    <row r="616" spans="1:9" x14ac:dyDescent="0.25">
      <c r="C616" t="s">
        <v>508</v>
      </c>
    </row>
    <row r="617" spans="1:9" x14ac:dyDescent="0.25">
      <c r="A617">
        <v>107</v>
      </c>
      <c r="B617" t="s">
        <v>509</v>
      </c>
      <c r="C617" t="s">
        <v>510</v>
      </c>
      <c r="D617">
        <v>140</v>
      </c>
      <c r="E617" t="s">
        <v>17</v>
      </c>
      <c r="F617">
        <v>0</v>
      </c>
      <c r="G617">
        <v>0</v>
      </c>
      <c r="H617">
        <f>(D617*F617)</f>
        <v>0</v>
      </c>
      <c r="I617">
        <f>(D617*G617)</f>
        <v>0</v>
      </c>
    </row>
    <row r="618" spans="1:9" x14ac:dyDescent="0.25">
      <c r="A618" t="s">
        <v>12</v>
      </c>
    </row>
    <row r="619" spans="1:9" x14ac:dyDescent="0.25">
      <c r="C619" t="s">
        <v>511</v>
      </c>
    </row>
    <row r="620" spans="1:9" x14ac:dyDescent="0.25">
      <c r="C620" t="s">
        <v>512</v>
      </c>
    </row>
    <row r="621" spans="1:9" x14ac:dyDescent="0.25">
      <c r="A621">
        <v>108</v>
      </c>
      <c r="B621" t="s">
        <v>513</v>
      </c>
      <c r="C621" t="s">
        <v>514</v>
      </c>
      <c r="D621">
        <v>50</v>
      </c>
      <c r="E621" t="s">
        <v>17</v>
      </c>
      <c r="F621">
        <v>0</v>
      </c>
      <c r="G621">
        <v>0</v>
      </c>
      <c r="H621">
        <f>(D621*F621)</f>
        <v>0</v>
      </c>
      <c r="I621">
        <f>(D621*G621)</f>
        <v>0</v>
      </c>
    </row>
    <row r="622" spans="1:9" x14ac:dyDescent="0.25">
      <c r="A622" t="s">
        <v>12</v>
      </c>
    </row>
    <row r="623" spans="1:9" x14ac:dyDescent="0.25">
      <c r="C623" t="s">
        <v>515</v>
      </c>
    </row>
    <row r="624" spans="1:9" x14ac:dyDescent="0.25">
      <c r="C624" t="s">
        <v>516</v>
      </c>
    </row>
    <row r="625" spans="1:9" x14ac:dyDescent="0.25">
      <c r="A625">
        <v>109</v>
      </c>
      <c r="B625" t="s">
        <v>517</v>
      </c>
      <c r="C625" t="s">
        <v>518</v>
      </c>
      <c r="D625">
        <v>435</v>
      </c>
      <c r="E625" t="s">
        <v>11</v>
      </c>
      <c r="F625">
        <v>0</v>
      </c>
      <c r="G625">
        <v>0</v>
      </c>
      <c r="H625">
        <f>(D625*F625)</f>
        <v>0</v>
      </c>
      <c r="I625">
        <f>(D625*G625)</f>
        <v>0</v>
      </c>
    </row>
    <row r="626" spans="1:9" x14ac:dyDescent="0.25">
      <c r="A626" t="s">
        <v>12</v>
      </c>
    </row>
    <row r="627" spans="1:9" x14ac:dyDescent="0.25">
      <c r="C627" t="s">
        <v>519</v>
      </c>
    </row>
    <row r="628" spans="1:9" x14ac:dyDescent="0.25">
      <c r="C628" t="s">
        <v>520</v>
      </c>
    </row>
    <row r="629" spans="1:9" x14ac:dyDescent="0.25">
      <c r="C629" t="s">
        <v>521</v>
      </c>
    </row>
    <row r="630" spans="1:9" x14ac:dyDescent="0.25">
      <c r="C630" t="s">
        <v>522</v>
      </c>
    </row>
    <row r="631" spans="1:9" x14ac:dyDescent="0.25">
      <c r="A631">
        <v>110</v>
      </c>
      <c r="B631" t="s">
        <v>523</v>
      </c>
      <c r="C631" t="s">
        <v>524</v>
      </c>
      <c r="D631">
        <v>30</v>
      </c>
      <c r="E631" t="s">
        <v>23</v>
      </c>
      <c r="F631">
        <v>0</v>
      </c>
      <c r="G631">
        <v>0</v>
      </c>
      <c r="H631">
        <f>(D631*F631)</f>
        <v>0</v>
      </c>
      <c r="I631">
        <f>(D631*G631)</f>
        <v>0</v>
      </c>
    </row>
    <row r="632" spans="1:9" x14ac:dyDescent="0.25">
      <c r="A632" t="s">
        <v>12</v>
      </c>
    </row>
    <row r="633" spans="1:9" x14ac:dyDescent="0.25">
      <c r="C633" t="s">
        <v>525</v>
      </c>
    </row>
    <row r="634" spans="1:9" x14ac:dyDescent="0.25">
      <c r="C634" t="s">
        <v>526</v>
      </c>
    </row>
    <row r="635" spans="1:9" x14ac:dyDescent="0.25">
      <c r="C635" t="s">
        <v>527</v>
      </c>
    </row>
    <row r="636" spans="1:9" x14ac:dyDescent="0.25">
      <c r="C636" t="s">
        <v>528</v>
      </c>
    </row>
    <row r="637" spans="1:9" x14ac:dyDescent="0.25">
      <c r="C637" t="s">
        <v>529</v>
      </c>
    </row>
    <row r="638" spans="1:9" x14ac:dyDescent="0.25">
      <c r="C638" t="s">
        <v>530</v>
      </c>
    </row>
    <row r="639" spans="1:9" x14ac:dyDescent="0.25">
      <c r="C639" t="s">
        <v>531</v>
      </c>
    </row>
    <row r="640" spans="1:9" x14ac:dyDescent="0.25">
      <c r="A640">
        <v>111</v>
      </c>
      <c r="B640" t="s">
        <v>532</v>
      </c>
      <c r="C640" t="s">
        <v>524</v>
      </c>
      <c r="D640">
        <v>435</v>
      </c>
      <c r="E640" t="s">
        <v>11</v>
      </c>
      <c r="F640">
        <v>0</v>
      </c>
      <c r="G640">
        <v>0</v>
      </c>
      <c r="H640">
        <f>(D640*F640)</f>
        <v>0</v>
      </c>
      <c r="I640">
        <f>(D640*G640)</f>
        <v>0</v>
      </c>
    </row>
    <row r="641" spans="1:9" x14ac:dyDescent="0.25">
      <c r="A641" t="s">
        <v>12</v>
      </c>
    </row>
    <row r="642" spans="1:9" x14ac:dyDescent="0.25">
      <c r="C642" t="s">
        <v>533</v>
      </c>
    </row>
    <row r="643" spans="1:9" x14ac:dyDescent="0.25">
      <c r="C643" t="s">
        <v>534</v>
      </c>
    </row>
    <row r="644" spans="1:9" x14ac:dyDescent="0.25">
      <c r="A644">
        <v>112</v>
      </c>
      <c r="B644" t="s">
        <v>535</v>
      </c>
      <c r="D644">
        <v>200</v>
      </c>
      <c r="E644" t="s">
        <v>23</v>
      </c>
      <c r="F644">
        <v>0</v>
      </c>
      <c r="G644">
        <v>0</v>
      </c>
      <c r="H644">
        <f>(D644*F644)</f>
        <v>0</v>
      </c>
      <c r="I644">
        <f>(D644*G644)</f>
        <v>0</v>
      </c>
    </row>
    <row r="645" spans="1:9" x14ac:dyDescent="0.25">
      <c r="A645" t="s">
        <v>12</v>
      </c>
    </row>
    <row r="646" spans="1:9" x14ac:dyDescent="0.25">
      <c r="C646" t="s">
        <v>536</v>
      </c>
    </row>
    <row r="647" spans="1:9" x14ac:dyDescent="0.25">
      <c r="A647">
        <v>113</v>
      </c>
      <c r="B647" t="s">
        <v>537</v>
      </c>
      <c r="D647">
        <v>1</v>
      </c>
      <c r="E647" t="s">
        <v>35</v>
      </c>
      <c r="F647">
        <v>0</v>
      </c>
      <c r="G647">
        <v>0</v>
      </c>
      <c r="H647">
        <f>(D647*F647)</f>
        <v>0</v>
      </c>
      <c r="I647">
        <f>(D647*G647)</f>
        <v>0</v>
      </c>
    </row>
    <row r="648" spans="1:9" x14ac:dyDescent="0.25">
      <c r="A648" t="s">
        <v>12</v>
      </c>
    </row>
    <row r="649" spans="1:9" x14ac:dyDescent="0.25">
      <c r="C649" t="s">
        <v>538</v>
      </c>
    </row>
    <row r="650" spans="1:9" x14ac:dyDescent="0.25">
      <c r="C650" t="s">
        <v>539</v>
      </c>
    </row>
    <row r="651" spans="1:9" x14ac:dyDescent="0.25">
      <c r="C651" t="s">
        <v>540</v>
      </c>
    </row>
    <row r="652" spans="1:9" x14ac:dyDescent="0.25">
      <c r="A652">
        <v>114</v>
      </c>
      <c r="B652" t="s">
        <v>541</v>
      </c>
      <c r="D652">
        <v>30</v>
      </c>
      <c r="E652" t="s">
        <v>35</v>
      </c>
      <c r="F652">
        <v>0</v>
      </c>
      <c r="G652">
        <v>0</v>
      </c>
      <c r="H652">
        <f>(D652*F652)</f>
        <v>0</v>
      </c>
      <c r="I652">
        <f>(D652*G652)</f>
        <v>0</v>
      </c>
    </row>
    <row r="653" spans="1:9" x14ac:dyDescent="0.25">
      <c r="A653" t="s">
        <v>12</v>
      </c>
    </row>
    <row r="654" spans="1:9" x14ac:dyDescent="0.25">
      <c r="C654" t="s">
        <v>542</v>
      </c>
    </row>
    <row r="655" spans="1:9" x14ac:dyDescent="0.25">
      <c r="A655">
        <v>115</v>
      </c>
      <c r="B655" t="s">
        <v>543</v>
      </c>
      <c r="D655">
        <v>15</v>
      </c>
      <c r="E655" t="s">
        <v>35</v>
      </c>
      <c r="F655">
        <v>0</v>
      </c>
      <c r="G655">
        <v>0</v>
      </c>
      <c r="H655">
        <f>(D655*F655)</f>
        <v>0</v>
      </c>
      <c r="I655">
        <f>(D655*G655)</f>
        <v>0</v>
      </c>
    </row>
    <row r="656" spans="1:9" x14ac:dyDescent="0.25">
      <c r="A656" t="s">
        <v>12</v>
      </c>
    </row>
    <row r="657" spans="1:9" x14ac:dyDescent="0.25">
      <c r="C657" t="s">
        <v>544</v>
      </c>
    </row>
    <row r="658" spans="1:9" x14ac:dyDescent="0.25">
      <c r="C658" t="s">
        <v>545</v>
      </c>
    </row>
    <row r="659" spans="1:9" x14ac:dyDescent="0.25">
      <c r="C659" t="s">
        <v>546</v>
      </c>
    </row>
    <row r="660" spans="1:9" x14ac:dyDescent="0.25">
      <c r="C660" t="s">
        <v>547</v>
      </c>
    </row>
    <row r="661" spans="1:9" x14ac:dyDescent="0.25">
      <c r="A661">
        <v>116</v>
      </c>
      <c r="B661" t="s">
        <v>548</v>
      </c>
      <c r="C661" t="s">
        <v>549</v>
      </c>
      <c r="D661">
        <v>200</v>
      </c>
      <c r="E661" t="s">
        <v>23</v>
      </c>
      <c r="F661">
        <v>0</v>
      </c>
      <c r="G661">
        <v>0</v>
      </c>
      <c r="H661">
        <f>(D661*F661)</f>
        <v>0</v>
      </c>
      <c r="I661">
        <f>(D661*G661)</f>
        <v>0</v>
      </c>
    </row>
    <row r="662" spans="1:9" x14ac:dyDescent="0.25">
      <c r="A662" t="s">
        <v>12</v>
      </c>
    </row>
    <row r="663" spans="1:9" x14ac:dyDescent="0.25">
      <c r="A663">
        <v>117</v>
      </c>
      <c r="B663" t="s">
        <v>550</v>
      </c>
      <c r="C663" t="s">
        <v>551</v>
      </c>
      <c r="D663">
        <v>100</v>
      </c>
      <c r="E663" t="s">
        <v>23</v>
      </c>
      <c r="F663">
        <v>0</v>
      </c>
      <c r="G663">
        <v>0</v>
      </c>
      <c r="H663">
        <f>(D663*F663)</f>
        <v>0</v>
      </c>
      <c r="I663">
        <f>(D663*G663)</f>
        <v>0</v>
      </c>
    </row>
    <row r="664" spans="1:9" x14ac:dyDescent="0.25">
      <c r="A664" t="s">
        <v>12</v>
      </c>
    </row>
    <row r="665" spans="1:9" x14ac:dyDescent="0.25">
      <c r="C665" t="s">
        <v>552</v>
      </c>
    </row>
    <row r="666" spans="1:9" x14ac:dyDescent="0.25">
      <c r="C666" t="s">
        <v>553</v>
      </c>
    </row>
    <row r="667" spans="1:9" x14ac:dyDescent="0.25">
      <c r="C667" t="s">
        <v>554</v>
      </c>
    </row>
    <row r="668" spans="1:9" x14ac:dyDescent="0.25">
      <c r="C668" t="s">
        <v>555</v>
      </c>
    </row>
    <row r="669" spans="1:9" x14ac:dyDescent="0.25">
      <c r="C669" t="s">
        <v>556</v>
      </c>
    </row>
    <row r="670" spans="1:9" x14ac:dyDescent="0.25">
      <c r="C670" t="s">
        <v>557</v>
      </c>
    </row>
    <row r="671" spans="1:9" x14ac:dyDescent="0.25">
      <c r="C671" t="s">
        <v>558</v>
      </c>
    </row>
    <row r="672" spans="1:9" x14ac:dyDescent="0.25">
      <c r="A672">
        <v>118</v>
      </c>
      <c r="B672" t="s">
        <v>559</v>
      </c>
      <c r="C672" t="s">
        <v>560</v>
      </c>
      <c r="D672">
        <v>300</v>
      </c>
      <c r="E672" t="s">
        <v>23</v>
      </c>
      <c r="F672">
        <v>0</v>
      </c>
      <c r="G672">
        <v>0</v>
      </c>
      <c r="H672">
        <f>(D672*F672)</f>
        <v>0</v>
      </c>
      <c r="I672">
        <f>(D672*G672)</f>
        <v>0</v>
      </c>
    </row>
    <row r="673" spans="1:9" x14ac:dyDescent="0.25">
      <c r="A673" t="s">
        <v>12</v>
      </c>
    </row>
    <row r="674" spans="1:9" x14ac:dyDescent="0.25">
      <c r="C674" t="s">
        <v>561</v>
      </c>
    </row>
    <row r="675" spans="1:9" x14ac:dyDescent="0.25">
      <c r="C675" t="s">
        <v>562</v>
      </c>
    </row>
    <row r="676" spans="1:9" x14ac:dyDescent="0.25">
      <c r="C676" t="s">
        <v>563</v>
      </c>
    </row>
    <row r="677" spans="1:9" x14ac:dyDescent="0.25">
      <c r="A677">
        <v>119</v>
      </c>
      <c r="B677" t="s">
        <v>564</v>
      </c>
      <c r="C677" t="s">
        <v>565</v>
      </c>
      <c r="D677">
        <v>50</v>
      </c>
      <c r="E677" t="s">
        <v>23</v>
      </c>
      <c r="F677">
        <v>0</v>
      </c>
      <c r="G677">
        <v>0</v>
      </c>
      <c r="H677">
        <f>(D677*F677)</f>
        <v>0</v>
      </c>
      <c r="I677">
        <f>(D677*G677)</f>
        <v>0</v>
      </c>
    </row>
    <row r="678" spans="1:9" x14ac:dyDescent="0.25">
      <c r="A678" t="s">
        <v>12</v>
      </c>
    </row>
    <row r="679" spans="1:9" x14ac:dyDescent="0.25">
      <c r="A679">
        <v>120</v>
      </c>
      <c r="B679" t="s">
        <v>566</v>
      </c>
      <c r="C679" t="s">
        <v>567</v>
      </c>
      <c r="D679">
        <v>84</v>
      </c>
      <c r="E679" t="s">
        <v>23</v>
      </c>
      <c r="F679">
        <v>0</v>
      </c>
      <c r="G679">
        <v>0</v>
      </c>
      <c r="H679">
        <f>(D679*F679)</f>
        <v>0</v>
      </c>
      <c r="I679">
        <f>(D679*G679)</f>
        <v>0</v>
      </c>
    </row>
    <row r="680" spans="1:9" x14ac:dyDescent="0.25">
      <c r="A680" t="s">
        <v>12</v>
      </c>
    </row>
    <row r="681" spans="1:9" x14ac:dyDescent="0.25">
      <c r="C681" t="s">
        <v>568</v>
      </c>
    </row>
    <row r="682" spans="1:9" x14ac:dyDescent="0.25">
      <c r="C682" t="s">
        <v>563</v>
      </c>
    </row>
    <row r="683" spans="1:9" x14ac:dyDescent="0.25">
      <c r="A683">
        <v>121</v>
      </c>
      <c r="B683" t="s">
        <v>569</v>
      </c>
      <c r="C683" t="s">
        <v>570</v>
      </c>
      <c r="D683">
        <v>150</v>
      </c>
      <c r="E683" t="s">
        <v>23</v>
      </c>
      <c r="F683">
        <v>0</v>
      </c>
      <c r="G683">
        <v>0</v>
      </c>
      <c r="H683">
        <f>(D683*F683)</f>
        <v>0</v>
      </c>
      <c r="I683">
        <f>(D683*G683)</f>
        <v>0</v>
      </c>
    </row>
    <row r="684" spans="1:9" x14ac:dyDescent="0.25">
      <c r="A684" t="s">
        <v>12</v>
      </c>
    </row>
    <row r="685" spans="1:9" x14ac:dyDescent="0.25">
      <c r="C685" t="s">
        <v>571</v>
      </c>
    </row>
    <row r="686" spans="1:9" x14ac:dyDescent="0.25">
      <c r="C686" t="s">
        <v>572</v>
      </c>
    </row>
    <row r="687" spans="1:9" x14ac:dyDescent="0.25">
      <c r="C687" t="s">
        <v>573</v>
      </c>
    </row>
    <row r="688" spans="1:9" x14ac:dyDescent="0.25">
      <c r="C688" t="s">
        <v>574</v>
      </c>
    </row>
    <row r="689" spans="1:9" x14ac:dyDescent="0.25">
      <c r="C689" t="s">
        <v>575</v>
      </c>
    </row>
    <row r="690" spans="1:9" x14ac:dyDescent="0.25">
      <c r="A690">
        <v>122</v>
      </c>
      <c r="B690" t="s">
        <v>576</v>
      </c>
      <c r="C690" t="s">
        <v>577</v>
      </c>
      <c r="D690">
        <v>30</v>
      </c>
      <c r="E690" t="s">
        <v>17</v>
      </c>
      <c r="F690">
        <v>0</v>
      </c>
      <c r="G690">
        <v>0</v>
      </c>
      <c r="H690">
        <f>(D690*F690)</f>
        <v>0</v>
      </c>
      <c r="I690">
        <f>(D690*G690)</f>
        <v>0</v>
      </c>
    </row>
    <row r="691" spans="1:9" x14ac:dyDescent="0.25">
      <c r="A691" t="s">
        <v>12</v>
      </c>
    </row>
    <row r="692" spans="1:9" x14ac:dyDescent="0.25">
      <c r="C692" t="s">
        <v>578</v>
      </c>
    </row>
    <row r="693" spans="1:9" x14ac:dyDescent="0.25">
      <c r="C693" t="s">
        <v>579</v>
      </c>
    </row>
    <row r="694" spans="1:9" x14ac:dyDescent="0.25">
      <c r="C694" t="s">
        <v>580</v>
      </c>
    </row>
    <row r="695" spans="1:9" x14ac:dyDescent="0.25">
      <c r="C695" t="s">
        <v>581</v>
      </c>
    </row>
    <row r="696" spans="1:9" x14ac:dyDescent="0.25">
      <c r="A696">
        <v>123</v>
      </c>
      <c r="B696" t="s">
        <v>582</v>
      </c>
      <c r="C696" t="s">
        <v>583</v>
      </c>
      <c r="D696">
        <v>30</v>
      </c>
      <c r="E696" t="s">
        <v>17</v>
      </c>
      <c r="F696">
        <v>0</v>
      </c>
      <c r="G696">
        <v>0</v>
      </c>
      <c r="H696">
        <f>(D696*F696)</f>
        <v>0</v>
      </c>
      <c r="I696">
        <f>(D696*G696)</f>
        <v>0</v>
      </c>
    </row>
    <row r="697" spans="1:9" x14ac:dyDescent="0.25">
      <c r="A697" t="s">
        <v>12</v>
      </c>
    </row>
    <row r="698" spans="1:9" x14ac:dyDescent="0.25">
      <c r="C698" t="s">
        <v>584</v>
      </c>
    </row>
    <row r="699" spans="1:9" x14ac:dyDescent="0.25">
      <c r="C699" t="s">
        <v>585</v>
      </c>
    </row>
    <row r="700" spans="1:9" x14ac:dyDescent="0.25">
      <c r="A700">
        <v>124</v>
      </c>
      <c r="B700" t="s">
        <v>586</v>
      </c>
      <c r="C700" t="s">
        <v>587</v>
      </c>
      <c r="D700">
        <v>50</v>
      </c>
      <c r="E700" t="s">
        <v>35</v>
      </c>
      <c r="F700">
        <v>0</v>
      </c>
      <c r="G700">
        <v>0</v>
      </c>
      <c r="H700">
        <f>(D700*F700)</f>
        <v>0</v>
      </c>
      <c r="I700">
        <f>(D700*G700)</f>
        <v>0</v>
      </c>
    </row>
    <row r="701" spans="1:9" x14ac:dyDescent="0.25">
      <c r="A701" t="s">
        <v>12</v>
      </c>
    </row>
    <row r="702" spans="1:9" x14ac:dyDescent="0.25">
      <c r="C702" t="s">
        <v>588</v>
      </c>
    </row>
    <row r="703" spans="1:9" x14ac:dyDescent="0.25">
      <c r="C703" t="s">
        <v>589</v>
      </c>
    </row>
    <row r="704" spans="1:9" x14ac:dyDescent="0.25">
      <c r="C704" t="s">
        <v>590</v>
      </c>
    </row>
    <row r="705" spans="1:9" x14ac:dyDescent="0.25">
      <c r="C705" t="s">
        <v>591</v>
      </c>
    </row>
    <row r="706" spans="1:9" x14ac:dyDescent="0.25">
      <c r="A706">
        <v>125</v>
      </c>
      <c r="B706" t="s">
        <v>592</v>
      </c>
      <c r="C706" t="s">
        <v>593</v>
      </c>
      <c r="D706">
        <v>20</v>
      </c>
      <c r="E706" t="s">
        <v>35</v>
      </c>
      <c r="F706">
        <v>0</v>
      </c>
      <c r="G706">
        <v>0</v>
      </c>
      <c r="H706">
        <f>(D706*F706)</f>
        <v>0</v>
      </c>
      <c r="I706">
        <f>(D706*G706)</f>
        <v>0</v>
      </c>
    </row>
    <row r="707" spans="1:9" x14ac:dyDescent="0.25">
      <c r="A707" t="s">
        <v>12</v>
      </c>
    </row>
    <row r="708" spans="1:9" x14ac:dyDescent="0.25">
      <c r="C708" t="s">
        <v>594</v>
      </c>
    </row>
    <row r="709" spans="1:9" x14ac:dyDescent="0.25">
      <c r="C709" t="s">
        <v>595</v>
      </c>
    </row>
    <row r="710" spans="1:9" x14ac:dyDescent="0.25">
      <c r="C710" t="s">
        <v>590</v>
      </c>
    </row>
    <row r="711" spans="1:9" x14ac:dyDescent="0.25">
      <c r="C711" t="s">
        <v>591</v>
      </c>
    </row>
    <row r="712" spans="1:9" x14ac:dyDescent="0.25">
      <c r="A712">
        <v>126</v>
      </c>
      <c r="B712" t="s">
        <v>596</v>
      </c>
      <c r="C712" t="s">
        <v>597</v>
      </c>
      <c r="D712">
        <v>5</v>
      </c>
      <c r="E712" t="s">
        <v>35</v>
      </c>
      <c r="F712">
        <v>0</v>
      </c>
      <c r="G712">
        <v>0</v>
      </c>
      <c r="H712">
        <f>(D712*F712)</f>
        <v>0</v>
      </c>
      <c r="I712">
        <f>(D712*G712)</f>
        <v>0</v>
      </c>
    </row>
    <row r="713" spans="1:9" x14ac:dyDescent="0.25">
      <c r="A713" t="s">
        <v>12</v>
      </c>
    </row>
    <row r="714" spans="1:9" x14ac:dyDescent="0.25">
      <c r="C714" t="s">
        <v>598</v>
      </c>
    </row>
    <row r="715" spans="1:9" x14ac:dyDescent="0.25">
      <c r="C715" t="s">
        <v>599</v>
      </c>
    </row>
    <row r="716" spans="1:9" x14ac:dyDescent="0.25">
      <c r="C716" t="s">
        <v>600</v>
      </c>
    </row>
    <row r="717" spans="1:9" x14ac:dyDescent="0.25">
      <c r="C717" t="s">
        <v>601</v>
      </c>
    </row>
    <row r="718" spans="1:9" x14ac:dyDescent="0.25">
      <c r="A718">
        <v>127</v>
      </c>
      <c r="B718" t="s">
        <v>602</v>
      </c>
      <c r="C718" t="s">
        <v>603</v>
      </c>
      <c r="D718">
        <v>12</v>
      </c>
      <c r="E718" t="s">
        <v>35</v>
      </c>
      <c r="F718">
        <v>0</v>
      </c>
      <c r="G718">
        <v>0</v>
      </c>
      <c r="H718">
        <f>(D718*F718)</f>
        <v>0</v>
      </c>
      <c r="I718">
        <f>(D718*G718)</f>
        <v>0</v>
      </c>
    </row>
    <row r="719" spans="1:9" x14ac:dyDescent="0.25">
      <c r="A719" t="s">
        <v>12</v>
      </c>
    </row>
    <row r="720" spans="1:9" x14ac:dyDescent="0.25">
      <c r="C720" t="s">
        <v>604</v>
      </c>
    </row>
    <row r="721" spans="1:9" x14ac:dyDescent="0.25">
      <c r="C721" t="s">
        <v>600</v>
      </c>
    </row>
    <row r="722" spans="1:9" x14ac:dyDescent="0.25">
      <c r="C722" t="s">
        <v>605</v>
      </c>
    </row>
    <row r="723" spans="1:9" x14ac:dyDescent="0.25">
      <c r="A723">
        <v>128</v>
      </c>
      <c r="B723" t="s">
        <v>606</v>
      </c>
      <c r="C723" t="s">
        <v>607</v>
      </c>
      <c r="D723">
        <v>1</v>
      </c>
      <c r="E723" t="s">
        <v>35</v>
      </c>
      <c r="F723">
        <v>0</v>
      </c>
      <c r="G723">
        <v>0</v>
      </c>
      <c r="H723">
        <f>(D723*F723)</f>
        <v>0</v>
      </c>
      <c r="I723">
        <f>(D723*G723)</f>
        <v>0</v>
      </c>
    </row>
    <row r="724" spans="1:9" x14ac:dyDescent="0.25">
      <c r="A724" t="s">
        <v>12</v>
      </c>
    </row>
    <row r="725" spans="1:9" x14ac:dyDescent="0.25">
      <c r="C725" t="s">
        <v>608</v>
      </c>
    </row>
    <row r="726" spans="1:9" x14ac:dyDescent="0.25">
      <c r="C726" t="s">
        <v>609</v>
      </c>
    </row>
    <row r="727" spans="1:9" x14ac:dyDescent="0.25">
      <c r="C727" t="s">
        <v>610</v>
      </c>
    </row>
    <row r="728" spans="1:9" x14ac:dyDescent="0.25">
      <c r="A728">
        <v>129</v>
      </c>
      <c r="B728" t="s">
        <v>611</v>
      </c>
      <c r="C728" t="s">
        <v>612</v>
      </c>
      <c r="D728">
        <v>5</v>
      </c>
      <c r="E728" t="s">
        <v>35</v>
      </c>
      <c r="F728">
        <v>0</v>
      </c>
      <c r="G728">
        <v>0</v>
      </c>
      <c r="H728">
        <f>(D728*F728)</f>
        <v>0</v>
      </c>
      <c r="I728">
        <f>(D728*G728)</f>
        <v>0</v>
      </c>
    </row>
    <row r="729" spans="1:9" x14ac:dyDescent="0.25">
      <c r="A729" t="s">
        <v>12</v>
      </c>
    </row>
    <row r="730" spans="1:9" x14ac:dyDescent="0.25">
      <c r="C730" t="s">
        <v>613</v>
      </c>
    </row>
    <row r="731" spans="1:9" x14ac:dyDescent="0.25">
      <c r="C731" t="s">
        <v>614</v>
      </c>
    </row>
    <row r="732" spans="1:9" x14ac:dyDescent="0.25">
      <c r="C732" t="s">
        <v>615</v>
      </c>
    </row>
    <row r="733" spans="1:9" x14ac:dyDescent="0.25">
      <c r="A733">
        <v>130</v>
      </c>
      <c r="B733" t="s">
        <v>616</v>
      </c>
      <c r="C733" t="s">
        <v>617</v>
      </c>
      <c r="D733">
        <v>15</v>
      </c>
      <c r="E733" t="s">
        <v>35</v>
      </c>
      <c r="F733">
        <v>0</v>
      </c>
      <c r="G733">
        <v>0</v>
      </c>
      <c r="H733">
        <f>(D733*F733)</f>
        <v>0</v>
      </c>
      <c r="I733">
        <f>(D733*G733)</f>
        <v>0</v>
      </c>
    </row>
    <row r="734" spans="1:9" x14ac:dyDescent="0.25">
      <c r="A734" t="s">
        <v>12</v>
      </c>
    </row>
    <row r="735" spans="1:9" x14ac:dyDescent="0.25">
      <c r="C735" t="s">
        <v>618</v>
      </c>
    </row>
    <row r="736" spans="1:9" x14ac:dyDescent="0.25">
      <c r="C736" t="s">
        <v>619</v>
      </c>
    </row>
    <row r="737" spans="1:9" x14ac:dyDescent="0.25">
      <c r="A737">
        <v>131</v>
      </c>
      <c r="B737" t="s">
        <v>620</v>
      </c>
      <c r="C737" t="s">
        <v>621</v>
      </c>
      <c r="D737">
        <v>1</v>
      </c>
      <c r="E737" t="s">
        <v>35</v>
      </c>
      <c r="F737">
        <v>0</v>
      </c>
      <c r="G737">
        <v>0</v>
      </c>
      <c r="H737">
        <f>(D737*F737)</f>
        <v>0</v>
      </c>
      <c r="I737">
        <f>(D737*G737)</f>
        <v>0</v>
      </c>
    </row>
    <row r="738" spans="1:9" x14ac:dyDescent="0.25">
      <c r="A738" t="s">
        <v>12</v>
      </c>
    </row>
    <row r="739" spans="1:9" x14ac:dyDescent="0.25">
      <c r="C739" t="s">
        <v>622</v>
      </c>
    </row>
    <row r="740" spans="1:9" x14ac:dyDescent="0.25">
      <c r="A740">
        <v>132</v>
      </c>
      <c r="B740" t="s">
        <v>623</v>
      </c>
      <c r="C740" t="s">
        <v>624</v>
      </c>
      <c r="D740">
        <v>1</v>
      </c>
      <c r="E740" t="s">
        <v>35</v>
      </c>
      <c r="F740">
        <v>0</v>
      </c>
      <c r="G740">
        <v>0</v>
      </c>
      <c r="H740">
        <f>(D740*F740)</f>
        <v>0</v>
      </c>
      <c r="I740">
        <f>(D740*G740)</f>
        <v>0</v>
      </c>
    </row>
    <row r="741" spans="1:9" x14ac:dyDescent="0.25">
      <c r="A741" t="s">
        <v>12</v>
      </c>
    </row>
    <row r="742" spans="1:9" x14ac:dyDescent="0.25">
      <c r="C742" t="s">
        <v>625</v>
      </c>
    </row>
    <row r="743" spans="1:9" x14ac:dyDescent="0.25">
      <c r="A743">
        <v>133</v>
      </c>
      <c r="B743" t="s">
        <v>626</v>
      </c>
      <c r="C743" t="s">
        <v>627</v>
      </c>
      <c r="D743">
        <v>20</v>
      </c>
      <c r="E743" t="s">
        <v>35</v>
      </c>
      <c r="F743">
        <v>0</v>
      </c>
      <c r="G743">
        <v>0</v>
      </c>
      <c r="H743">
        <f>(D743*F743)</f>
        <v>0</v>
      </c>
      <c r="I743">
        <f>(D743*G743)</f>
        <v>0</v>
      </c>
    </row>
    <row r="744" spans="1:9" x14ac:dyDescent="0.25">
      <c r="A744" t="s">
        <v>12</v>
      </c>
    </row>
    <row r="745" spans="1:9" x14ac:dyDescent="0.25">
      <c r="C745" t="s">
        <v>628</v>
      </c>
    </row>
    <row r="746" spans="1:9" x14ac:dyDescent="0.25">
      <c r="A746">
        <v>134</v>
      </c>
      <c r="B746" t="s">
        <v>37</v>
      </c>
      <c r="D746">
        <v>1</v>
      </c>
      <c r="E746" t="s">
        <v>110</v>
      </c>
      <c r="F746">
        <v>0</v>
      </c>
      <c r="G746">
        <v>0</v>
      </c>
      <c r="H746">
        <f>(D746*F746)</f>
        <v>0</v>
      </c>
      <c r="I746">
        <f>(D746*G746)</f>
        <v>0</v>
      </c>
    </row>
    <row r="747" spans="1:9" x14ac:dyDescent="0.25">
      <c r="A747" t="s">
        <v>12</v>
      </c>
    </row>
    <row r="748" spans="1:9" x14ac:dyDescent="0.25">
      <c r="C748" t="s">
        <v>629</v>
      </c>
    </row>
    <row r="749" spans="1:9" x14ac:dyDescent="0.25">
      <c r="C749" t="s">
        <v>630</v>
      </c>
    </row>
    <row r="750" spans="1:9" x14ac:dyDescent="0.25">
      <c r="C750" t="s">
        <v>631</v>
      </c>
    </row>
    <row r="751" spans="1:9" x14ac:dyDescent="0.25">
      <c r="A751">
        <v>135</v>
      </c>
      <c r="B751" t="s">
        <v>632</v>
      </c>
      <c r="C751" t="s">
        <v>633</v>
      </c>
      <c r="D751">
        <v>55</v>
      </c>
      <c r="E751" t="s">
        <v>23</v>
      </c>
      <c r="F751">
        <v>0</v>
      </c>
      <c r="G751">
        <v>0</v>
      </c>
      <c r="H751">
        <f>(D751*F751)</f>
        <v>0</v>
      </c>
      <c r="I751">
        <f>(D751*G751)</f>
        <v>0</v>
      </c>
    </row>
    <row r="752" spans="1:9" x14ac:dyDescent="0.25">
      <c r="A752" t="s">
        <v>12</v>
      </c>
    </row>
    <row r="753" spans="8:9" x14ac:dyDescent="0.25">
      <c r="H753" s="10">
        <f>SUM(H3:H752)</f>
        <v>0</v>
      </c>
      <c r="I753" s="10">
        <f>SUM(I3:I752)</f>
        <v>0</v>
      </c>
    </row>
  </sheetData>
  <pageMargins left="0.7" right="0.7" top="0.75" bottom="0.75" header="0.3" footer="0.3"/>
  <pageSetup paperSize="9" scale="83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I24" sqref="I24"/>
    </sheetView>
  </sheetViews>
  <sheetFormatPr defaultRowHeight="15" x14ac:dyDescent="0.25"/>
  <cols>
    <col min="7" max="7" width="14.28515625" customWidth="1"/>
    <col min="9" max="9" width="12.42578125" bestFit="1" customWidth="1"/>
    <col min="11" max="11" width="15.140625" customWidth="1"/>
  </cols>
  <sheetData>
    <row r="1" spans="2:12" ht="22.5" x14ac:dyDescent="0.25">
      <c r="B1" s="2"/>
      <c r="C1" s="2"/>
      <c r="D1" s="2"/>
      <c r="E1" s="3" t="s">
        <v>634</v>
      </c>
      <c r="F1" s="2"/>
      <c r="G1" s="2"/>
      <c r="H1" s="2"/>
      <c r="I1" s="2"/>
      <c r="J1" s="2"/>
      <c r="K1" s="2"/>
    </row>
    <row r="7" spans="2:12" x14ac:dyDescent="0.25">
      <c r="B7" s="4" t="s">
        <v>635</v>
      </c>
      <c r="C7" s="2"/>
      <c r="D7" s="2"/>
      <c r="E7" s="2"/>
      <c r="F7" s="2"/>
      <c r="G7" s="2"/>
      <c r="H7" s="2"/>
      <c r="I7" s="2"/>
      <c r="J7" s="2"/>
      <c r="K7" s="2"/>
    </row>
    <row r="8" spans="2:12" x14ac:dyDescent="0.25">
      <c r="B8" s="4" t="s">
        <v>636</v>
      </c>
      <c r="C8" s="2"/>
      <c r="D8" s="2"/>
      <c r="E8" s="2"/>
      <c r="F8" s="2"/>
      <c r="G8" s="2"/>
      <c r="H8" s="2"/>
      <c r="I8" s="2"/>
      <c r="J8" s="2"/>
      <c r="K8" s="2"/>
    </row>
    <row r="11" spans="2:12" x14ac:dyDescent="0.25">
      <c r="B11" s="2"/>
      <c r="C11" s="2"/>
      <c r="D11" s="2"/>
      <c r="E11" s="2"/>
      <c r="F11" s="2"/>
      <c r="G11" s="4" t="s">
        <v>637</v>
      </c>
      <c r="H11" s="2"/>
      <c r="I11" s="2"/>
      <c r="J11" s="2"/>
      <c r="K11" s="4" t="s">
        <v>638</v>
      </c>
    </row>
    <row r="13" spans="2:12" x14ac:dyDescent="0.25">
      <c r="B13" s="4" t="s">
        <v>6</v>
      </c>
      <c r="C13" s="2"/>
      <c r="D13" s="2"/>
      <c r="E13" s="2"/>
      <c r="F13" s="2"/>
      <c r="G13" s="5">
        <f>('Épület felújítás'!H753)</f>
        <v>0</v>
      </c>
      <c r="H13" s="6" t="s">
        <v>639</v>
      </c>
      <c r="I13" s="2"/>
      <c r="J13" s="2"/>
      <c r="K13" s="5">
        <f>('Épület felújítás'!I753)</f>
        <v>0</v>
      </c>
      <c r="L13" s="6" t="s">
        <v>639</v>
      </c>
    </row>
    <row r="16" spans="2:12" x14ac:dyDescent="0.25">
      <c r="B16" s="4" t="s">
        <v>640</v>
      </c>
      <c r="C16" s="2"/>
      <c r="D16" s="2"/>
      <c r="E16" s="2"/>
      <c r="F16" s="2"/>
      <c r="G16" s="5">
        <f>(G13)</f>
        <v>0</v>
      </c>
      <c r="H16" s="6" t="s">
        <v>639</v>
      </c>
      <c r="I16" s="2"/>
      <c r="J16" s="2"/>
      <c r="K16" s="5">
        <f>(K13)</f>
        <v>0</v>
      </c>
      <c r="L16" s="6" t="s">
        <v>639</v>
      </c>
    </row>
    <row r="19" spans="2:12" x14ac:dyDescent="0.25">
      <c r="B19" s="4" t="s">
        <v>641</v>
      </c>
      <c r="C19" s="2"/>
      <c r="D19" s="2"/>
      <c r="E19" s="2"/>
      <c r="F19" s="2"/>
      <c r="G19" s="2"/>
      <c r="H19" s="2"/>
      <c r="I19" s="5">
        <f>(G16+K16)</f>
        <v>0</v>
      </c>
      <c r="J19" s="6" t="s">
        <v>639</v>
      </c>
      <c r="K19" s="2"/>
      <c r="L19" s="2"/>
    </row>
    <row r="21" spans="2:12" x14ac:dyDescent="0.25">
      <c r="B21" s="4" t="s">
        <v>640</v>
      </c>
      <c r="C21" s="2"/>
      <c r="D21" s="2"/>
      <c r="E21" s="2"/>
      <c r="F21" s="2"/>
      <c r="G21" s="2"/>
      <c r="H21" s="2"/>
      <c r="I21" s="5">
        <f>(I19)</f>
        <v>0</v>
      </c>
      <c r="J21" s="6" t="s">
        <v>639</v>
      </c>
      <c r="K21" s="2"/>
      <c r="L21" s="2"/>
    </row>
    <row r="23" spans="2:12" x14ac:dyDescent="0.25">
      <c r="B23" s="4" t="s">
        <v>642</v>
      </c>
      <c r="C23" s="2"/>
      <c r="D23" s="2"/>
      <c r="E23" s="7">
        <v>0.27</v>
      </c>
      <c r="F23" s="2"/>
      <c r="G23" s="2"/>
      <c r="H23" s="2"/>
      <c r="I23" s="5">
        <f>(I25-I21)</f>
        <v>0</v>
      </c>
      <c r="J23" s="6" t="s">
        <v>639</v>
      </c>
      <c r="K23" s="2"/>
      <c r="L23" s="2"/>
    </row>
    <row r="25" spans="2:12" x14ac:dyDescent="0.25">
      <c r="B25" s="4" t="s">
        <v>643</v>
      </c>
      <c r="C25" s="2"/>
      <c r="D25" s="2"/>
      <c r="E25" s="2"/>
      <c r="F25" s="2"/>
      <c r="G25" s="2"/>
      <c r="H25" s="2"/>
      <c r="I25" s="5">
        <f>(I21*1.27)</f>
        <v>0</v>
      </c>
      <c r="J25" s="6" t="s">
        <v>639</v>
      </c>
      <c r="K25" s="2"/>
      <c r="L25" s="2"/>
    </row>
    <row r="29" spans="2:12" x14ac:dyDescent="0.25">
      <c r="B29" s="2"/>
      <c r="C29" s="2"/>
      <c r="D29" s="2"/>
      <c r="E29" s="8" t="s">
        <v>644</v>
      </c>
    </row>
    <row r="30" spans="2:12" x14ac:dyDescent="0.25">
      <c r="B30" s="2"/>
      <c r="C30" s="2"/>
      <c r="D30" s="2"/>
      <c r="E30" s="8" t="s">
        <v>645</v>
      </c>
    </row>
    <row r="33" spans="2:5" x14ac:dyDescent="0.25">
      <c r="B33" s="4" t="s">
        <v>646</v>
      </c>
      <c r="C33" s="2"/>
      <c r="D33" s="2"/>
      <c r="E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Épület felújítás</vt:lpstr>
      <vt:lpstr>Összesítő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Foszer</dc:creator>
  <cp:lastModifiedBy>Dr. Gerliczki Andrea</cp:lastModifiedBy>
  <cp:lastPrinted>2017-11-22T13:48:24Z</cp:lastPrinted>
  <dcterms:created xsi:type="dcterms:W3CDTF">2017-08-02T04:40:28Z</dcterms:created>
  <dcterms:modified xsi:type="dcterms:W3CDTF">2017-11-22T14:59:44Z</dcterms:modified>
</cp:coreProperties>
</file>